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80"/>
  </bookViews>
  <sheets>
    <sheet name="附件 整合明细表" sheetId="6" r:id="rId1"/>
    <sheet name="附表1-1 农业生产发展项目表" sheetId="1" r:id="rId2"/>
    <sheet name="附表1-2 农村基础设施建设项目表" sheetId="2" r:id="rId3"/>
    <sheet name="附表1-3(生活条件改善)" sheetId="4" r:id="rId4"/>
    <sheet name="附表1-4(其他项目)" sheetId="7" r:id="rId5"/>
  </sheets>
  <definedNames>
    <definedName name="_xlnm._FilterDatabase" localSheetId="0" hidden="1">'附件 整合明细表'!$A$6:$P$26</definedName>
    <definedName name="_xlnm._FilterDatabase" localSheetId="1" hidden="1">'附表1-1 农业生产发展项目表'!$A$4:$K$66</definedName>
    <definedName name="_xlnm._FilterDatabase" localSheetId="2" hidden="1">'附表1-2 农村基础设施建设项目表'!$A$4:$K$100</definedName>
    <definedName name="_xlnm._FilterDatabase" localSheetId="3" hidden="1">'附表1-3(生活条件改善)'!$3:$17</definedName>
    <definedName name="_xlnm._FilterDatabase" localSheetId="4" hidden="1">'附表1-4(其他项目)'!$A$4:$K$90</definedName>
    <definedName name="_xlnm.Print_Titles" localSheetId="0">'附件 整合明细表'!$4:$7</definedName>
    <definedName name="_xlnm.Print_Titles" localSheetId="1">'附表1-1 农业生产发展项目表'!$3:$4</definedName>
    <definedName name="_xlnm.Print_Titles" localSheetId="2">'附表1-2 农村基础设施建设项目表'!$3:$4</definedName>
    <definedName name="_xlnm.Print_Titles" localSheetId="3">'附表1-3(生活条件改善)'!$3:$3</definedName>
    <definedName name="_xlnm.Print_Area" localSheetId="1">'附表1-1 农业生产发展项目表'!$A$1:$J$66</definedName>
  </definedNames>
  <calcPr calcId="144525"/>
</workbook>
</file>

<file path=xl/sharedStrings.xml><?xml version="1.0" encoding="utf-8"?>
<sst xmlns="http://schemas.openxmlformats.org/spreadsheetml/2006/main" count="1711" uniqueCount="784">
  <si>
    <t>附件</t>
  </si>
  <si>
    <t>环江毛南族自治县2024年度统筹整合使用财政涉农资金明细表</t>
  </si>
  <si>
    <t>单位：万元</t>
  </si>
  <si>
    <t>资金投向</t>
  </si>
  <si>
    <t>项目名称</t>
  </si>
  <si>
    <t>项目责任单位</t>
  </si>
  <si>
    <t>建设地点</t>
  </si>
  <si>
    <t>时间进度计划</t>
  </si>
  <si>
    <t>建设任务及建设内容</t>
  </si>
  <si>
    <t>补助标准
（新增）</t>
  </si>
  <si>
    <t>项目绩效目标</t>
  </si>
  <si>
    <t>合计</t>
  </si>
  <si>
    <t>统筹资金来源</t>
  </si>
  <si>
    <t>备注</t>
  </si>
  <si>
    <t>统筹资金渠道</t>
  </si>
  <si>
    <t>金额</t>
  </si>
  <si>
    <t>小计</t>
  </si>
  <si>
    <t>中央</t>
  </si>
  <si>
    <t>自治区</t>
  </si>
  <si>
    <t>市</t>
  </si>
  <si>
    <t>县</t>
  </si>
  <si>
    <t>一、农业生产发展</t>
  </si>
  <si>
    <t>产业以奖代补项目</t>
  </si>
  <si>
    <t>各乡（镇、街道）人民政府（办事处），自治县农业农村局</t>
  </si>
  <si>
    <t>各乡（镇、街道）(详见附件)</t>
  </si>
  <si>
    <t>2024.1-2024.12</t>
  </si>
  <si>
    <t>支持全县脱贫户、监测户自主发展或实质性参与特色优势产业到户奖补。</t>
  </si>
  <si>
    <t>按照自治县产业奖补有关文件规定的产业项目分类奖补标准执行。</t>
  </si>
  <si>
    <t>支持脱贫户、监测户种养产业先建后补、以奖代补，确保稳产增收，受益脱贫户、监测户3900户15500人，年人均增收100元。</t>
  </si>
  <si>
    <t>财政衔接推进乡村振兴补助资金</t>
  </si>
  <si>
    <t>产业基地发展项目</t>
  </si>
  <si>
    <t>自治县生态移民发展中心、农业农村局、民族宗教事务局、乡村振兴局，工业园区，各乡（镇）人民政府。</t>
  </si>
  <si>
    <t>建设加工类项目、现代林业产业园、五香交易市场、五香保种项目、庭院特色经济项目、千万工程项目、特色产业项目、水产养殖业项目、种养植业项目等配套设施。(详见附件)</t>
  </si>
  <si>
    <t>按相关文件规定标准执行</t>
  </si>
  <si>
    <t>项目建设后，提升产业基地生产能力，力争实现受益农户7750户30600人，其中脱贫户、监测户3860户15440人。人年均增收200元。</t>
  </si>
  <si>
    <t>农村综合改革转移支付资金</t>
  </si>
  <si>
    <t>产业小额信贷贴息项目</t>
  </si>
  <si>
    <t>自治县乡村振兴局。</t>
  </si>
  <si>
    <t xml:space="preserve"> 对全县发展产业的脱贫户、监测户实施小额信贷贴息。</t>
  </si>
  <si>
    <t xml:space="preserve"> 对全县发展产业的脱贫户、监测户实施小额信贷贴息，力争受益脱贫户、监测户8000户，年人均增收300元。</t>
  </si>
  <si>
    <t xml:space="preserve">
二、基础设施建设</t>
  </si>
  <si>
    <t>村屯路提升项目</t>
  </si>
  <si>
    <t>自治县乡村振兴局、民族宗教事务局、发展和改革局、财政局，洛阳镇人民政府、明伦镇人民政府、大才乡人民政府、川山镇人民政府、龙岩乡分民政府、城西街道办事处。</t>
  </si>
  <si>
    <t>2024.1-2024.12（各项目完成时限见附1-2表）</t>
  </si>
  <si>
    <t>村屯道路硬化项目43个道路安全防护栏项目25个，新建道路扩宽项目1个，屯用平板桥项目2个，养殖产业供水工程项目1个，防洪护堤修缮项目1个等项目。</t>
  </si>
  <si>
    <t>按行业设计预算规定标准执行</t>
  </si>
  <si>
    <t>解决群众出行难问题，补齐农村道路建设短板,改善农村交通条件，促进当地群众生产生活发展。受益群众3120户12480人，其中脱贫户、监测户1456户5284人。</t>
  </si>
  <si>
    <t xml:space="preserve">
=9097.2</t>
  </si>
  <si>
    <t>农田水利项目</t>
  </si>
  <si>
    <t>自治县农业农村局、民宗局、乡村振兴局，东兴镇人民政府、龙岩乡人民政府、驯乐乡人民政府。</t>
  </si>
  <si>
    <t>洛阳镇、龙岩乡、东兴镇、川山镇、驯乐乡。</t>
  </si>
  <si>
    <t>农田水利项目17个</t>
  </si>
  <si>
    <t>解决农田水利灌溉问题，确保旱能灌、涝能排，改善农田种植条件，提高群众满意度。受益842户3423人，其中脱贫户532户2334人。</t>
  </si>
  <si>
    <t>乡村建设发展项目</t>
  </si>
  <si>
    <t>自治县生态移民发展中心</t>
  </si>
  <si>
    <t>毛南、城西安置区</t>
  </si>
  <si>
    <t>搬迁安置住房和基础设施、公共服务设施维修维护、更换路灯。</t>
  </si>
  <si>
    <t>改善农村人居生活环境，改变环境卫生，提高居民生活质量.</t>
  </si>
  <si>
    <t>三、生活条件改善</t>
  </si>
  <si>
    <t>供水安全保障工程</t>
  </si>
  <si>
    <t>自治县水利局，洛阳镇人民政府。</t>
  </si>
  <si>
    <t>洛阳镇、驯乐乡、东兴镇、川山镇、思恩镇、大才乡。(详见附件)</t>
  </si>
  <si>
    <t>新建抽水站，新建蓄水池、过滤池，配套安装输水管路网等(详见附件)</t>
  </si>
  <si>
    <t>实施饮水条件改善提升工程16处，受益人口12600人,其中脱贫户、监测户37680人。</t>
  </si>
  <si>
    <t>四、其他项目</t>
  </si>
  <si>
    <t>公益岗位及交通补贴</t>
  </si>
  <si>
    <t>自治县乡村振兴局、生态移民发展中心、人社局、各乡（镇、街道）人民政府（办事处）。</t>
  </si>
  <si>
    <t>各乡（镇、街道）、县城区易地扶贫安置点 (详见附件)</t>
  </si>
  <si>
    <t>公益性岗位开发，为监测户和安置点搬迁人口提供就业岗位。对脱贫户、监测户跨省务工一次性交通补贴，做到应补尽补(详见附件)</t>
  </si>
  <si>
    <t>通过开发设置公益岗位，帮助解决监测户和安置点搬迁人口就近就业，增加家庭收入，受益人口700人以上。通过交通补贴，鼓励脱贫户、监测户家庭劳动力跨省务工，增加家庭收入，受益人口5000人以上。</t>
  </si>
  <si>
    <t>扶贫培训、雨露计划</t>
  </si>
  <si>
    <t>牵头单位自治县农业农村局、乡村振兴局，配合各乡（镇、街道）人民政府（办事处）。</t>
  </si>
  <si>
    <t>相关院校、培训中心、项目示范基地等</t>
  </si>
  <si>
    <t>扶贫培训：1.农村使用技能培训，培训满30天（一期），务工补贴900元/期。雨露计划：2016年以来脱贫户每学期补助1500元，2014、2015年退出户每学期补助1200元。桑蚕、香牛养殖技术技术培训等</t>
  </si>
  <si>
    <t>通过扶贫培训和雨露计划补助职业教育补助，提升脱贫家庭子女劳动技能和种养技术，提高创业、种养增收，减少脱贫户家庭经济压力，受益人口0.8万人次以上。</t>
  </si>
  <si>
    <t>项目管理费</t>
  </si>
  <si>
    <t>用于项目前期准备和勘测设计、监理服务等相关经费支出</t>
  </si>
  <si>
    <t>按衔接资金管理办法相关规定支付</t>
  </si>
  <si>
    <t>足额安排项目管理费，确保项目按时按质按量完成，确保资金使用安全、规范。</t>
  </si>
  <si>
    <t>县内务工补贴</t>
  </si>
  <si>
    <t>各乡（镇、街道）人民政府（办事处）。</t>
  </si>
  <si>
    <t>在环江县域内合法经营的市场主体就业的脱贫户（含监测户）劳动力，按实际务工月数给予300元/人·月，最长不超过6个月的劳务补助。</t>
  </si>
  <si>
    <t>通过开展劳务补助2000人以上，鼓励脱贫户、监测户外出务工，确保稳就业促增收。</t>
  </si>
  <si>
    <t>附表1-1</t>
  </si>
  <si>
    <t>农业生产发展项目计划表</t>
  </si>
  <si>
    <t>序号</t>
  </si>
  <si>
    <t>主管单位</t>
  </si>
  <si>
    <t>建设内容及规模</t>
  </si>
  <si>
    <t>投资总额
（万元）</t>
  </si>
  <si>
    <t>开始日期</t>
  </si>
  <si>
    <t>结束日期</t>
  </si>
  <si>
    <t>一</t>
  </si>
  <si>
    <t>对脱贫户、监测户以奖代补项目</t>
  </si>
  <si>
    <t>驯乐乡2024年产业以奖代补项目</t>
  </si>
  <si>
    <t>驯乐苗族乡人民政府</t>
  </si>
  <si>
    <t>驯乐苗族乡</t>
  </si>
  <si>
    <t>对脱贫户、监测户发展的特色产业进行奖补，带动脱贫户、监测户发展产业，增加收入以奖代补项目每户平均带动收益≤0.2-0.8万元。</t>
  </si>
  <si>
    <t>通过项目实施，促进地方持续发展特色优势产业，不断提高产业发展水平。以奖代补激发2016-2020年脱贫户以及监测户积极性，增加收入；收益人口满意度≧98%；</t>
  </si>
  <si>
    <t>思恩镇2024年产业以奖代补项目</t>
  </si>
  <si>
    <t>思恩镇人民政府</t>
  </si>
  <si>
    <t>思恩镇</t>
  </si>
  <si>
    <t>长美乡2024年产业以奖代补项目</t>
  </si>
  <si>
    <t>长美乡人民政府</t>
  </si>
  <si>
    <t>长美乡</t>
  </si>
  <si>
    <t>川山镇2024年产业以奖代补项目</t>
  </si>
  <si>
    <t>川山镇人民政府</t>
  </si>
  <si>
    <t>川山镇</t>
  </si>
  <si>
    <t>大才乡2024年产业以奖代补项目</t>
  </si>
  <si>
    <t>大才乡人民政府</t>
  </si>
  <si>
    <t>大才乡</t>
  </si>
  <si>
    <t>水源镇2024年产业以奖代补项目</t>
  </si>
  <si>
    <t>水源镇人民政府</t>
  </si>
  <si>
    <t>水源镇</t>
  </si>
  <si>
    <t>明伦镇2024年产业以奖代补项目</t>
  </si>
  <si>
    <t>明伦镇人民政府</t>
  </si>
  <si>
    <t>明伦镇</t>
  </si>
  <si>
    <t>大安乡2024年产业以奖代补项目</t>
  </si>
  <si>
    <t>大安乡人民政府</t>
  </si>
  <si>
    <t>大安乡</t>
  </si>
  <si>
    <t>下南乡2024年以奖代补</t>
  </si>
  <si>
    <t>下南乡人民政府</t>
  </si>
  <si>
    <t>下南乡</t>
  </si>
  <si>
    <t>东兴镇2024年产业以奖代补项目</t>
  </si>
  <si>
    <t>东兴镇人民政府</t>
  </si>
  <si>
    <t>东兴镇</t>
  </si>
  <si>
    <t>城西街道2024年产业以奖代补项目</t>
  </si>
  <si>
    <t>城西街道办事处</t>
  </si>
  <si>
    <t>龙岩乡2024年产业以奖代补项目</t>
  </si>
  <si>
    <t>龙岩乡人民政府</t>
  </si>
  <si>
    <t>龙岩乡</t>
  </si>
  <si>
    <t>洛阳镇2024年产业以奖代补项目</t>
  </si>
  <si>
    <t>洛阳镇人民政府</t>
  </si>
  <si>
    <t>洛阳镇</t>
  </si>
  <si>
    <t>二</t>
  </si>
  <si>
    <t>1</t>
  </si>
  <si>
    <t>环江毛南族自治县粤桂协作现代林业产业园（含香园）四期</t>
  </si>
  <si>
    <t>工业园区</t>
  </si>
  <si>
    <t>本次拟建工程为环江毛南族自治县粤桂协作现代林业产业园（含香园）四期，主要建设规模如下：
拟新建厂房A 4387.5㎡、厂房B 2756.25㎡、给水水泵房1个（5m×10m）、给水管（φ100）580m、厂房周边硬化2920㎡、消防控制室2个（5m×10m）、道防管道1400m。</t>
  </si>
  <si>
    <t>吸纳村集体、农民工约160人次到工地参加建设增加务工收入。二是项目建设后。资金入股建设标准厂房通过招租收取租金，所涉及的新型农村集体经济实现每年收益总额不低于投入衔接资金总额的4%保底分红收入。三是企业入驻生产发展。为当地群众提供就近就业岗位约120个，实现家门口就业促进收入。通过提供就业岗位、示范带动等方式，带动当地经济及相关产业的发展，促进巩固拓展脱贫成果同乡村振兴有效衔接，联农带农富农，力争间接受益群众超过150人。</t>
  </si>
  <si>
    <t>2</t>
  </si>
  <si>
    <t>粤桂协作河池现代林业产业园含香·临沂园（一期）</t>
  </si>
  <si>
    <t>1#厂房建筑面积2970㎡、2#厂房建筑面积2916㎡、3#厂房建筑面积6176㎡、4#厂房建筑面积4320㎡、5#厂房建筑面积3744㎡、6#厂房建筑面积5280㎡、7#厂房建筑面积2580㎡、8#厂房建筑面积3744㎡、9#厂房建筑面积3048㎡；</t>
  </si>
  <si>
    <t>一是项目建设期吸收农民工务工收入。项目建设期可吸纳周边群众务工，增加务工收入。二是项目建成后，提供就业岗位，方便群众实现家门口就业，促进增收。三是林木加工投产后，可收购环江境内群众种植林木，解决林木销售难问题。四是收益分红。企业入驻投产后，交纳租金，可兑现新型农村集体经济组织按约定的红利，增强村集体收入。</t>
  </si>
  <si>
    <t>3</t>
  </si>
  <si>
    <t>粤桂协作河池现代林业产业园含香·临沂园（二期）</t>
  </si>
  <si>
    <t>标准厂房5栋建筑面积18480㎡，分别是10#厂房建筑面积3048㎡；11#厂房建筑面积3528㎡；12#厂房建筑面积5400㎡；13#厂房建筑面积3048㎡；14#厂房建筑面积3456㎡；其他资金拟建附属工程58806.62㎡，</t>
  </si>
  <si>
    <t>4</t>
  </si>
  <si>
    <t>环江毛南族自治县五香农产品批发交易中心项目</t>
  </si>
  <si>
    <t>农业农村局</t>
  </si>
  <si>
    <t>三乐</t>
  </si>
  <si>
    <t>水果交易区1400平方米、蔬菜交易区1400平方米、活禽交易区1400平方米，合计4200平方米</t>
  </si>
  <si>
    <t>1.项目建成后带动农产品销售，带动种植农户销售增收5000户，其中脱贫户、监测户500户，实现年户均增收1000元；提供务工等就业岗位带动100户，其中脱贫户、监测户20户，实现年均增收1000元。2.带动15个村集体经济收益，衔接资金投资年预计收益率3%以上，逐年递增。</t>
  </si>
  <si>
    <t>5</t>
  </si>
  <si>
    <t>洛阳镇雅脉村雅钢林产品加工厂房建设项目</t>
  </si>
  <si>
    <t>雅脉村</t>
  </si>
  <si>
    <t>利用原来雅钢土地建设标准一体化林产品加工厂房10000㎡，以及加工厂房内必要的道路硬化，吸收雅钢附近乡镇丰富的木材资源，为当地增加就业岗位。</t>
  </si>
  <si>
    <t>利用原来雅钢土地建设标准一体化林产品加工厂房10000㎡，以及加工厂房内必要的道路硬化，吸收雅钢附近乡镇丰富的木材资源，为当地群众脱贫人口提供就业岗位约80人，同时也解决雅钢下岗职工提供就业岗位。</t>
  </si>
  <si>
    <t>6</t>
  </si>
  <si>
    <t>明伦镇八面村环江五香保种育种产业园（香猪）项目</t>
  </si>
  <si>
    <t>八面村</t>
  </si>
  <si>
    <t>环江香猪原种保种场新建项目。建设母猪舍4400平方米、种公猪舍200平方米、种猪测定舍200平方米、人工授精实验室160平方米、饲料仓库及加工房200平方米、兽医室60平方米、标准化加工厂房250平方米、贮水池2座200立方米及配套的附属设施；购置妊娠诊断仪1台，配备实验室和人工授精、兽医等仪器设备、器械1批。新增存栏环江香猪基础群种猪528头，其中公猪48头，母猪480头；年新增出栏环江香猪7200头，其中种猪3000头，商品小猪4200头，猪精20000头份。</t>
  </si>
  <si>
    <t>香猪原种保种场新建项目建成正常投产后，稳定饲养原种基础核心群种母猪480头、种公猪48头，年产仔成活出栏仔猪7200头，可出售种猪3000头，商品猪4200头，按每头平均售价600元，销售收入432万元，生产成本264万元，利润168万元。项目能带动村民劳务积极性，增加村民劳务收入，以达到增加村民的家庭收入，特别是低收入农户。</t>
  </si>
  <si>
    <t>7</t>
  </si>
  <si>
    <t>水源镇2024年庭院经济上南社区牛栏改造及新建扩建项目</t>
  </si>
  <si>
    <t>上南社区</t>
  </si>
  <si>
    <t>改造牛栏700㎡。新建扩建牛栏600㎡，钢架棚700㎡，硬化道路300米，电线500米，干粪池、干粪房25m³及配套设施等基础设施</t>
  </si>
  <si>
    <t>建设菜牛种牛繁育基地，改善养殖环境，提高养殖效率，推动菜牛产业健康持续发展。</t>
  </si>
  <si>
    <t>8</t>
  </si>
  <si>
    <t>2024下南乡庭院特色经济—牛栏牛舍改造项目</t>
  </si>
  <si>
    <t>下南乡各村养牛户牛栏、牛舍改建、扩建等</t>
  </si>
  <si>
    <t>牛舍标准化改造，提高香牛养殖水平，助推香牛养殖发展。</t>
  </si>
  <si>
    <t>9</t>
  </si>
  <si>
    <t>洛阳镇工业园区林产加工项目③号、④号、⑤号</t>
  </si>
  <si>
    <t>江口村</t>
  </si>
  <si>
    <t>建设标准化林产品加工厂房及附属配套设施，所形成的资产归13个村（社区）股份经济合作社所有，并由其进行过程管理。新建厂房占地面积约13740平方米，地面硬化9230㎡，排水沟1000米。</t>
  </si>
  <si>
    <t>打造洛阳镇标准化林产品加工厂房，坚持党建引领、政府牵头，以合作社为主体，突出多元驱动，不断完善和增强村集体经济的综合实力，为我镇全面推进乡村振兴提供坚实保障，为全镇村集体经济创新增收。</t>
  </si>
  <si>
    <t>10</t>
  </si>
  <si>
    <t>城西街道耐禾村大洋高效农业示范基地基础建设项目</t>
  </si>
  <si>
    <t>城西街道办</t>
  </si>
  <si>
    <t>耐禾村</t>
  </si>
  <si>
    <t>1、200亩沼泽地开发整治（清表、淤泥开挖、围水造田、排灌设施等）</t>
  </si>
  <si>
    <t>项目建成后、充分提高农用地利用，方便群众生产生活，带动群众增加收入。</t>
  </si>
  <si>
    <t>11</t>
  </si>
  <si>
    <t xml:space="preserve">川山镇都川村东庆生态养殖场基础设施先建后补工程 </t>
  </si>
  <si>
    <t>都川村</t>
  </si>
  <si>
    <t>通过新建后补方式，新建牛栏舍1个，面积约1500平方米。</t>
  </si>
  <si>
    <t>通过增加养殖场基础设施建设，改善养殖环境，促进规模养殖发展，带动周边农户发展养殖产业，同时通过劳务连接方式，带动当地居民增收。</t>
  </si>
  <si>
    <t>12</t>
  </si>
  <si>
    <t>大才乡标准化小蚕共育室项目</t>
  </si>
  <si>
    <t>暖和村</t>
  </si>
  <si>
    <t>二层楼房建设（600㎡）、温控系统、水电安装、设备采购等。</t>
  </si>
  <si>
    <t>项目建成后归村暖和村村集体统一管护，项目将提升大才乡小蚕共育水平，保证小蚕共育质量，提高养蚕的成功率，激发蚕农养殖的积极性。项目建成后年产值预计达30万元，受益群众预计达160户590人，其中脱贫户50户160人。</t>
  </si>
  <si>
    <t>13</t>
  </si>
  <si>
    <t>明伦镇吉祥村农资批发中心项目</t>
  </si>
  <si>
    <t>吉祥村</t>
  </si>
  <si>
    <t>拟建农资批发中心</t>
  </si>
  <si>
    <t>满足农民群众农资需求，降低群众农资使用成本同时为群众提供便利。</t>
  </si>
  <si>
    <t>14</t>
  </si>
  <si>
    <t>下南乡中南村本地黄牛品种培育项目</t>
  </si>
  <si>
    <t>中南村</t>
  </si>
  <si>
    <t>购买本地能繁母牛80头（2万元/头），公牛种牛40头（2万元/头），育肥周转牛100头（1.2万元/头）</t>
  </si>
  <si>
    <t>项目将推动下南乡本地菜牛产业发展，提高本地菜牛品牌知名度，从而提高群众收入</t>
  </si>
  <si>
    <t>15</t>
  </si>
  <si>
    <t>环江县驯乐乡金归安置点产业发展项目后续配套设施建设项目</t>
  </si>
  <si>
    <t>生态移民发展中心</t>
  </si>
  <si>
    <t>山岗</t>
  </si>
  <si>
    <t>完善电力变压器、蓄水池及配套给水管、生活生产用房、牧草粉碎揉丝机、铡草机、草料打包机等相应的配套设施</t>
  </si>
  <si>
    <t>解决产业项目生产产业配套问题，
保证产业项目正常实施</t>
  </si>
  <si>
    <t>16</t>
  </si>
  <si>
    <t>安置点“六园，六小”项目建设提升工程</t>
  </si>
  <si>
    <t>毛南、城西社区光伏产业园
安置点建设小养房、小菜园、
小伙房、小作坊等</t>
  </si>
  <si>
    <t>项目建好后，有效解决群众生产生活问题，带动群众发展增收。</t>
  </si>
  <si>
    <t>17</t>
  </si>
  <si>
    <t>驯乐苗族乡必横民族村寨农业研学基地项目</t>
  </si>
  <si>
    <t>民宗局</t>
  </si>
  <si>
    <t>长北村</t>
  </si>
  <si>
    <t>建设乡村农特产品展销中心、农特产品网上直播基地、农特产品培训中心各1间及配套设施，打造产学研一体的现代产销对接基地，为产业发展提供服务平台，拓宽群众农产品销售渠道。</t>
  </si>
  <si>
    <t>结合乡村旅游+行动，依托驯乐必横的广西民族特色村寨及稻花养鱼基地品牌，建设农特产品展销中心、网上直播基地、培训中心，以及产学研现代产销对接基地，为产业发展提供线上、线下服务，拓宽群众产业发展、产品销售渠道，增加群众经济收入。受益45户191人，其中脱贫户41户169人。</t>
  </si>
  <si>
    <t>18</t>
  </si>
  <si>
    <t>驯乐苗族乡康宁村窖酒基础设施工程</t>
  </si>
  <si>
    <t>康宁村</t>
  </si>
  <si>
    <t>生产加工厂房、储存车间、蓄水池、供水系统等基础配套设施工程。</t>
  </si>
  <si>
    <t>结合乡村旅游+行动， 围绕当地传统窖酒产业，开发打造集养生、体验、品鉴为一体的民族文化（苗族、布依族）特色体验区，采用公司+农户+村集体经济模式，年预计产值5万公斤100万元，项目实施后将带动周边群众就近务工及提供技术咨询等服务，提高群众经济增收，助力乡村振兴较好发展。受益总户数209户831人，其中脱贫57户223人。</t>
  </si>
  <si>
    <t>19</t>
  </si>
  <si>
    <t>长美乡八福村传统手工红糖制作项目</t>
  </si>
  <si>
    <t>八福村</t>
  </si>
  <si>
    <t>长美乡八福村古法红糖非遗传项目厂房1个，面积220平方米，其中项目涉及包装设备、压榨设备、产业展示厅设备（研学基地、直播设备）。</t>
  </si>
  <si>
    <t>依托乡村旅游+行动，为村集体经济提升上档，深入打造“老村长”古法红糖品牌，扩大长美乡蔗糖产业规模，完善农业产业配套，提高产业升级，促进群众产业增收增收。带动群众就业32人以上,受益群众23户85人，其中脱贫户6户28人。</t>
  </si>
  <si>
    <t>20</t>
  </si>
  <si>
    <t>环江柳浪咧小镇民族服饰产业发展项目</t>
  </si>
  <si>
    <t>城西安置点</t>
  </si>
  <si>
    <t>购置电脑绣花机、织布机、缝纫机等生产及服饰设计设备；配套打造毛南族服饰展示馆，举办服饰刺绣产品培训、技术指导和工艺传承培训班等。</t>
  </si>
  <si>
    <t>依托乡村旅游+行动，提升民族服饰生产能力，打造环江服饰品牌，建设环江世居民族服饰展示馆及举行相关培训、技术指导和工艺传承等，扶持民族服饰产业发展，带动安置区群众及周边群众就业， 发展致富，增加经济收入。受益1906户8254人，其中脱贫户1906户8254人。</t>
  </si>
  <si>
    <t>21</t>
  </si>
  <si>
    <t>环江长丰水果专业合作社水果产业发展项目</t>
  </si>
  <si>
    <t>西南村</t>
  </si>
  <si>
    <t>修建蓄水池一个2000立方米，打井引水、抽水工程，园区滴灌管1000米及打药及肥水一体化工程。</t>
  </si>
  <si>
    <t>围绕当地特色产业优势，发展种植优质水果300亩，年预计产值水果50万公斤200万元，项目实施后将解决思恩镇西南村上官、下官、塘官、肯床屯及周边群众就近务工及提供技术咨询等服务，提高群众经济增收，助力乡村振兴较好发展，受益总户数182户580人，其中脱贫户30户96人。</t>
  </si>
  <si>
    <t>22</t>
  </si>
  <si>
    <t>环江肯贵香猪专业合作社宜北香猪养殖项目</t>
  </si>
  <si>
    <t>英豪村</t>
  </si>
  <si>
    <t>改建猪栏1800平方米、饲料加工房350平方米、消毒室一间，新建水池一个50立方米等。</t>
  </si>
  <si>
    <t>围绕当地特色产业，大力发展香猪养殖，年预计繁殖香猪3000头150万元，母猪200头。项目实施后将带动社员及周边群众发展香猪养殖、销售及提供技术咨询等服务，助推当地群众发展致富，增加经济收入。受益50户221人，其中脱贫户24户96人。</t>
  </si>
  <si>
    <t>23</t>
  </si>
  <si>
    <t>环江川山黔桂种养农民专业合作社菜牛养殖配套设施项目</t>
  </si>
  <si>
    <t>同伴村</t>
  </si>
  <si>
    <t>新建养殖房1000平方米、水池一个50立方米、饲料加工房200平方米，路网1公里等。</t>
  </si>
  <si>
    <t>围绕本地优质菜牛肉特色，大力发展菜牛养殖，年预计养殖200只牛160万元。项目实施后将带动社员及周边群众发展菜牛养殖、销售，并提供技术咨询服务，助推当地群众发展致富，增加经济收入。受益180户720人，其中脱贫户72户292人。</t>
  </si>
  <si>
    <t>24</t>
  </si>
  <si>
    <t>广西环江丰池生态农业专业合作社水果产业发展项目</t>
  </si>
  <si>
    <t>普乐村</t>
  </si>
  <si>
    <t>新建5个水果保鲜冻库及200平方米钢棚加工房等。</t>
  </si>
  <si>
    <t>围绕当地特色水果产业优势，发展种殖优质水果500亩，年预计产值优质水果300万公斤600万元，项目实施后可解决当地群众就近务工及提供技术咨询等服务，提高群众经济增收，助力乡村振兴较好发展，受益总户数205户820人，其中脱贫34户144人。</t>
  </si>
  <si>
    <t>25</t>
  </si>
  <si>
    <t>环江福泰生态养殖家庭农场养殖项目</t>
  </si>
  <si>
    <t>柳平村</t>
  </si>
  <si>
    <t>新建水管500米、水池一个50立方米、硬化道路0.825公里等。</t>
  </si>
  <si>
    <t>围绕本地特色产业，大力发展牛、羊养殖，年预计养殖150只牛120万元、养殖500只羊100万元。项目实施后将带动社员及周边群众发展牛、羊养殖、销售及提供技术咨询等服务，助推当地群众发展致富，增加经济收入。受益42户168人，其中脱贫户8户35人。</t>
  </si>
  <si>
    <t>26</t>
  </si>
  <si>
    <t>驯乐苗族乡长北村必横民族特色村寨种植项目</t>
  </si>
  <si>
    <t>驯乐乡人民政府</t>
  </si>
  <si>
    <r>
      <rPr>
        <sz val="11"/>
        <rFont val="宋体"/>
        <charset val="134"/>
      </rPr>
      <t>规模</t>
    </r>
    <r>
      <rPr>
        <sz val="11"/>
        <rFont val="宋体"/>
        <charset val="0"/>
      </rPr>
      <t>50</t>
    </r>
    <r>
      <rPr>
        <sz val="11"/>
        <rFont val="宋体"/>
        <charset val="134"/>
      </rPr>
      <t>亩，规划统一种植长北香糯、立体养殖等，发放荷花种苗、龙虾苗、螺蛳苗、荷花鱼苗等，打造农文旅整合发展及驯乐苗乡</t>
    </r>
    <r>
      <rPr>
        <sz val="11"/>
        <rFont val="宋体"/>
        <charset val="0"/>
      </rPr>
      <t>40</t>
    </r>
    <r>
      <rPr>
        <sz val="11"/>
        <rFont val="宋体"/>
        <charset val="134"/>
      </rPr>
      <t>周年乡庆观摩点</t>
    </r>
  </si>
  <si>
    <r>
      <rPr>
        <sz val="11"/>
        <rFont val="宋体"/>
        <charset val="134"/>
      </rPr>
      <t>规模</t>
    </r>
    <r>
      <rPr>
        <sz val="11"/>
        <rFont val="宋体"/>
        <charset val="0"/>
      </rPr>
      <t>50</t>
    </r>
    <r>
      <rPr>
        <sz val="11"/>
        <rFont val="宋体"/>
        <charset val="134"/>
      </rPr>
      <t>亩，农田整治，种植长北香糯、立体养殖等，发放荷花种苗、龙虾苗、螺蛳苗、荷花鱼苗等，，打造农文旅整合发展及驯乐苗乡40周年乡庆观摩点</t>
    </r>
  </si>
  <si>
    <t>27</t>
  </si>
  <si>
    <t>驯乐苗族乡乡民族文化展示馆布馆项目</t>
  </si>
  <si>
    <t>福寿社区</t>
  </si>
  <si>
    <t>修建打造苗族服饰展示馆，购置织布、绣花机、缝纫机等生产及服饰设计设备；举行服饰刺绣产品培训、技术指导和工艺传承等。</t>
  </si>
  <si>
    <t>围绕当地发展和传承民族服饰特色产业，打造少数民族服饰展示馆及举行刺绣产品培训、技术指导和工艺传承等，扶持民族服饰产业发展，带动群众就业和发展致富，增加经济收入。</t>
  </si>
  <si>
    <t>28</t>
  </si>
  <si>
    <t>思恩镇安良村塘兵屯磨茹种植基地扩建项目</t>
  </si>
  <si>
    <t>安良村</t>
  </si>
  <si>
    <t>配套一体化喷雾、小冷库等</t>
  </si>
  <si>
    <t>项目建成后，预计提供就业岗位10个，年人均增收3500元；带动群众发展增收，受益农户36户131人，其中脱贫户、监测户2户6人。</t>
  </si>
  <si>
    <t>29</t>
  </si>
  <si>
    <t>龙岩乡安山村优质稻高产示范基地项目</t>
  </si>
  <si>
    <t>安山村</t>
  </si>
  <si>
    <t>引入公司经营，建设水利渠道2000米，PE给水管400米，机耕和修复土地60亩，修建机耕硬化路300米。</t>
  </si>
  <si>
    <t>通过机耕和修复土地，引入公司实施规模化种植，保障粮食生产规模，发挥联农带农作用。</t>
  </si>
  <si>
    <t>30</t>
  </si>
  <si>
    <t>大才乡新坡村粮桑套种项目</t>
  </si>
  <si>
    <t>新坡村</t>
  </si>
  <si>
    <t>建设新坡村粮桑套种示范区100亩，在粮食地里套种桑叶，建设内容为：1.建设田间水利渠道1600米；2.高标准农田喷灌100亩；3.农机购置。</t>
  </si>
  <si>
    <t>项目建成后喷灌设备及农机归新坡村村集体管理，项目将提高土地利用率，确保粮食稳产保供的同时增加桑园综合收益，促进农户产业增收，实现产业多样化发展。受益70户以上，脱贫户16户。</t>
  </si>
  <si>
    <t>31</t>
  </si>
  <si>
    <t>32</t>
  </si>
  <si>
    <t>龙岩乡农副产品交易市场</t>
  </si>
  <si>
    <t>龙岩
社区</t>
  </si>
  <si>
    <t>主要建设规模：项目规划总用地面积3696.46㎡（折合5.54亩），规划建筑总占地面积1834㎡，总建筑面积3328㎡，分二期进行建设。                    第一期：拟新建砖混结构农副产品交易市场第一层占地面积1494㎡，建筑面积1494㎡；钢架结构2# 、3 # 附属楼（总16间），占地面积340㎡，总建筑面积340㎡；机动车生态停车位17个、机动车充电桩2个、绿化面积372.79㎡，给水/电、排污管网、土石方工程等。                           第二期：拟建农副产品交易市场第二层钢架结构，建筑面积1494㎡。主要建设内容：土建、装饰、给排水、电气等配套基础设施工程。</t>
  </si>
  <si>
    <t>1.促进本乡集市建设，改善市容市貌，彻底治理市场环境，整治脏、乱、差状况。
2.交通阻塞、人行不畅的问题得到解决，交通不安全、社会治安不稳定因素将进一步减少。
3.为发展经济，带给方便安全的交易场所，促进农产品、农副产品的交流，拓宽商品交易渠道，为加快农村产业化建设，加速实现富民强镇创造条件。
4.促进市场规范化管理，从而使违规违法行为得到控制，推进市场经营秩序朝着良好的方向发展。
5.有利于政府行政职能部门充分有效地发挥职能作用，强化管理，控制偷税漏税，增加国家和地方财政收入。</t>
  </si>
  <si>
    <t>33</t>
  </si>
  <si>
    <t>下南乡香牛养殖和青贮饲料储存与发酵技术培训班</t>
  </si>
  <si>
    <t>香牛养殖技术培训，开展香牛技术培训班3-4期、青贮饲料储存与发酵技术培训3-4期、组织考察团外出考察学习牛养殖技术。</t>
  </si>
  <si>
    <t>提升群众养殖香牛积极性，推进下南乡养牛产业高质量发展。</t>
  </si>
  <si>
    <t>34</t>
  </si>
  <si>
    <t>下南乡青贮饲料发酵池建设项目</t>
  </si>
  <si>
    <t>针对香牛养殖户有需求建设储存青贮饲料池进行补助，补助标准800元/m³。</t>
  </si>
  <si>
    <t>提升群众养殖香牛积极性，高标准养殖香牛，推进下南乡养牛产业高质量发展。</t>
  </si>
  <si>
    <t>35</t>
  </si>
  <si>
    <t>思恩镇叠岭村东庙安置点
“六园.六小”建没产业项目</t>
  </si>
  <si>
    <t>叠岭村</t>
  </si>
  <si>
    <t>建设小养房，小作坊，小菜园等</t>
  </si>
  <si>
    <t xml:space="preserve">发展培育后续产业，改善搬迁群众生产生活条件，不断增强自身发展造血功能。受益群众23户93人，其中脱贫户20户87人。 </t>
  </si>
  <si>
    <t>36</t>
  </si>
  <si>
    <t>水源加洞安置点“六园，六小”项目建设提升工程</t>
  </si>
  <si>
    <t>水源社区</t>
  </si>
  <si>
    <t xml:space="preserve">
水源加洞安置点小菜园、</t>
  </si>
  <si>
    <t>37</t>
  </si>
  <si>
    <t>思恩镇陈双村千万工程项目</t>
  </si>
  <si>
    <t>乡村振兴局</t>
  </si>
  <si>
    <t>陈双</t>
  </si>
  <si>
    <t>建设中草药园研学基地中草药园100亩2.开心农场萌宠养殖基地</t>
  </si>
  <si>
    <t>改善农业生产条件，产业发展，提高群众收入。</t>
  </si>
  <si>
    <t>38</t>
  </si>
  <si>
    <t>水源镇三才村千万工程项目</t>
  </si>
  <si>
    <t>三才村</t>
  </si>
  <si>
    <t>建设水源镇三才村月亮山文化旅游+现代农业无土栽培采摘园项目1.文化长廊宣传打卡标语800米，彩灯等亮化工程1000米，
2.无土栽培草莓园大棚5亩及水电设施等配套设施
3.球场网红打卡点配套设施
4.月亮山观景台配套设施</t>
  </si>
  <si>
    <t>建成后，带动月亮山片区农户发展草莓产业，推动当地农产品生产销售销售，带动群众183户630人，其中脱贫户64户175人。</t>
  </si>
  <si>
    <t>39</t>
  </si>
  <si>
    <t>明伦镇北宋村小北齐屯排洪渠道工程（千万工程）</t>
  </si>
  <si>
    <t>北宋村</t>
  </si>
  <si>
    <t>建设明伦镇北宋村小北齐屯排洪道及灌溉渠道约665米</t>
  </si>
  <si>
    <t>通过新建设灌溉渠道，解决80亩农田灌溉问题，提高水利用率，促进农业生产产量。</t>
  </si>
  <si>
    <t>40</t>
  </si>
  <si>
    <t>东兴镇加兴村农田水利基础设施建设工程项目</t>
  </si>
  <si>
    <t>加兴村</t>
  </si>
  <si>
    <t>在东兴镇加兴村加乐屯、同等屯、香蒙屯、香料屯等修建510亩水田田埂、供水水渠等水利设施。鼓励群众就近510亩稻田中养鱼，开发新型产业。</t>
  </si>
  <si>
    <t>利用东兴镇加兴村加乐屯、同等屯、香蒙屯、香料屯等天然水利条件，修建水田田埂、水渠等，鼓励群众在近510亩稻田中养鱼，开发新型产业，带动农户增收约15000元，其中脱贫户增收约5000元，巩固脱贫成果，助力乡村振兴。</t>
  </si>
  <si>
    <t>农综自治区</t>
  </si>
  <si>
    <t>41</t>
  </si>
  <si>
    <t>龙岩乡环江盛达生态农业专业合作社农产品冷藏项目（达科村集体经济项目）</t>
  </si>
  <si>
    <t>建设农产品冷藏库500立方米</t>
  </si>
  <si>
    <t>通过建设冷藏库延长农产品保鲜期，实现油茶、香菇、芋头、竹笋等农特产品错峰销售，促进村集体经营收入，带动全乡农户种养收入增长。</t>
  </si>
  <si>
    <t>农综中央</t>
  </si>
  <si>
    <t>42</t>
  </si>
  <si>
    <t>龙岩乡环江德教农业科技推广服务有限公司标准化桑蚕生产小蚕共育提升项目</t>
  </si>
  <si>
    <t>建设冷藏库300立方米、锅炉2套、消毒池2个、小蚕共育室改造完善等。</t>
  </si>
  <si>
    <t>通过建设冷藏库、供热锅炉2套、消毒池等，进一步提高小蚕共育质量，促进本乡及周边乡镇蚕农养蚕收入。</t>
  </si>
  <si>
    <t>43</t>
  </si>
  <si>
    <t>龙岩乡达科村汝足、闹土庭院经济项目</t>
  </si>
  <si>
    <t>达科村</t>
  </si>
  <si>
    <t>建设畜禽养殖栏舍500平方米及配套水电、污水处理设施</t>
  </si>
  <si>
    <t>通过建设畜禽养殖栏舍，配套水电、污水处理设施等，不仅解决农户畜禽散养放养造成环境卫生脏乱差问题，而且通过畜禽养殖带动农户增加收入。</t>
  </si>
  <si>
    <t>三</t>
  </si>
  <si>
    <t>2023年第一批小额信贷贴息</t>
  </si>
  <si>
    <t>环江毛南族自治县</t>
  </si>
  <si>
    <t>用于支付脱贫户、三类对象监测户等发展产业小额扶贫信贷贴息</t>
  </si>
  <si>
    <t>解决脱贫户、三类对象监测户农业发展资金不足问题，满足脱贫户、三类对象监测户再生产拓展资金需求渠道，保证产业稳定发展等，用于支持脱贫户、三类对象监测户等小额扶贫信贷贴息，促进产业发展，实现稳定增收</t>
  </si>
  <si>
    <t>2023年第二批小额信贷贴息</t>
  </si>
  <si>
    <t>附表1-2</t>
  </si>
  <si>
    <t>农村基础设施建设项目计划表</t>
  </si>
  <si>
    <t>驯乐苗族乡福寿社区才勒至肯上屯通屯道路硬化工程</t>
  </si>
  <si>
    <t>福寿
社区</t>
  </si>
  <si>
    <t>硬化道路长0.74公里，路基宽5米，路面4.5米，砼路面厚度0.20米，错车道、涵洞、挡土墙等</t>
  </si>
  <si>
    <t>补齐农村道路建设短板，解决沿线群众出行难问题，促进当地生产生活发展。受益福寿社区、山岗村、长北村、镇北村总计6180户22829人，其中脱贫2173户8518人。间接辐射周边群众</t>
  </si>
  <si>
    <t>驯乐苗族乡板同莫旦屯防洪护堤修缮</t>
  </si>
  <si>
    <t>河道防洪护堤护栏修缮</t>
  </si>
  <si>
    <t>消除安全隐患，满足新时代中国特色社会主义新农村广大人民群众日常生活需求</t>
  </si>
  <si>
    <t>龙岩乡黄种村上同至后霞产业基地道路硬化工程（二期）</t>
  </si>
  <si>
    <t>黄种村</t>
  </si>
  <si>
    <t>产业路1.2公里，路基宽4.5米，路面宽3.5米，砼厚0.2米、错车道、涵洞等</t>
  </si>
  <si>
    <t>改善农业生产条件，带动86户279人，产业发展，降低农产品运输成本，解决基地生产作业道路</t>
  </si>
  <si>
    <t>水源镇里腊村里腊屯至里羊柑橘产业道路硬化工程</t>
  </si>
  <si>
    <t>里腊村</t>
  </si>
  <si>
    <t>产业路1.5公里，路基宽4.5米，路面宽3.5米，砼厚0.2米、错车道、涵洞等</t>
  </si>
  <si>
    <t>改善农业生产条件，带动78户236人，产业发展，降低农产品运输成本，解决基地生产作业道路</t>
  </si>
  <si>
    <t>明伦镇豪洞村豪洞屯大路至内勤桑蚕、稻谷产业道路硬化工程</t>
  </si>
  <si>
    <t>豪洞村</t>
  </si>
  <si>
    <t>产业路1公里，路基宽4.5米，路面宽3.5米，砼厚0.2米、错车道、涵洞等</t>
  </si>
  <si>
    <t>改善农业生产条件，带动93户283人，产业发展，降低农产品运输成本，解决基地生产作业道路</t>
  </si>
  <si>
    <t>大才乡重楼村下干屯百榜至后白花柑橘产业道路硬化工程</t>
  </si>
  <si>
    <t>重楼村</t>
  </si>
  <si>
    <t>产业路1.8公里，路基宽4.5米，路面宽3.5米，砼厚0.2米、错车道、涵洞等</t>
  </si>
  <si>
    <t>硬化产业路1.8公里，改善农业生产条件，带动86户279人，产业发展，降低农产品运输成本，解决基地生产作业道路</t>
  </si>
  <si>
    <t>大才乡重楼村中村屯江洛老至肯太热柑橘产业道路硬化工程</t>
  </si>
  <si>
    <t>产业路5公里，路基宽4.5米，路面宽3.5米，砼厚0.2米、错车道、涵洞等</t>
  </si>
  <si>
    <t>硬化产业路5公里，改善农业生产条件，带动140户420人，产业发展，降低农产品运输成本，解决基地生产作业道路</t>
  </si>
  <si>
    <t>驯乐苗族乡福寿社区莫旦屯产业道路硬化工程</t>
  </si>
  <si>
    <r>
      <rPr>
        <sz val="11"/>
        <color theme="1"/>
        <rFont val="宋体"/>
        <charset val="134"/>
      </rPr>
      <t>产业路</t>
    </r>
    <r>
      <rPr>
        <sz val="11"/>
        <color theme="1"/>
        <rFont val="宋体"/>
        <charset val="0"/>
      </rPr>
      <t>3</t>
    </r>
    <r>
      <rPr>
        <sz val="11"/>
        <color theme="1"/>
        <rFont val="宋体"/>
        <charset val="134"/>
      </rPr>
      <t>公里，路基宽</t>
    </r>
    <r>
      <rPr>
        <sz val="11"/>
        <color theme="1"/>
        <rFont val="宋体"/>
        <charset val="0"/>
      </rPr>
      <t>4.5</t>
    </r>
    <r>
      <rPr>
        <sz val="11"/>
        <color theme="1"/>
        <rFont val="宋体"/>
        <charset val="134"/>
      </rPr>
      <t>米，路面宽</t>
    </r>
    <r>
      <rPr>
        <sz val="11"/>
        <color theme="1"/>
        <rFont val="宋体"/>
        <charset val="0"/>
      </rPr>
      <t>3.5</t>
    </r>
    <r>
      <rPr>
        <sz val="11"/>
        <color theme="1"/>
        <rFont val="宋体"/>
        <charset val="134"/>
      </rPr>
      <t>米，错车道、涵洞等</t>
    </r>
  </si>
  <si>
    <r>
      <rPr>
        <sz val="11"/>
        <color theme="1"/>
        <rFont val="宋体"/>
        <charset val="134"/>
      </rPr>
      <t>新建产业道路硬化</t>
    </r>
    <r>
      <rPr>
        <sz val="11"/>
        <color theme="1"/>
        <rFont val="宋体"/>
        <charset val="0"/>
      </rPr>
      <t>3</t>
    </r>
    <r>
      <rPr>
        <sz val="11"/>
        <color theme="1"/>
        <rFont val="宋体"/>
        <charset val="134"/>
      </rPr>
      <t>公里</t>
    </r>
    <r>
      <rPr>
        <sz val="11"/>
        <color theme="1"/>
        <rFont val="宋体"/>
        <charset val="0"/>
      </rPr>
      <t>,</t>
    </r>
    <r>
      <rPr>
        <sz val="11"/>
        <color theme="1"/>
        <rFont val="宋体"/>
        <charset val="134"/>
      </rPr>
      <t>改善农业生产条件，带动</t>
    </r>
    <r>
      <rPr>
        <sz val="11"/>
        <color theme="1"/>
        <rFont val="宋体"/>
        <charset val="0"/>
      </rPr>
      <t>46</t>
    </r>
    <r>
      <rPr>
        <sz val="11"/>
        <color theme="1"/>
        <rFont val="宋体"/>
        <charset val="134"/>
      </rPr>
      <t>户</t>
    </r>
    <r>
      <rPr>
        <sz val="11"/>
        <color theme="1"/>
        <rFont val="宋体"/>
        <charset val="0"/>
      </rPr>
      <t>175</t>
    </r>
    <r>
      <rPr>
        <sz val="11"/>
        <color theme="1"/>
        <rFont val="宋体"/>
        <charset val="134"/>
      </rPr>
      <t>人，其中脱</t>
    </r>
    <r>
      <rPr>
        <sz val="11"/>
        <color theme="1"/>
        <rFont val="宋体"/>
        <charset val="0"/>
      </rPr>
      <t>6</t>
    </r>
    <r>
      <rPr>
        <sz val="11"/>
        <color theme="1"/>
        <rFont val="宋体"/>
        <charset val="134"/>
      </rPr>
      <t>户</t>
    </r>
    <r>
      <rPr>
        <sz val="11"/>
        <color theme="1"/>
        <rFont val="宋体"/>
        <charset val="0"/>
      </rPr>
      <t>24</t>
    </r>
    <r>
      <rPr>
        <sz val="11"/>
        <color theme="1"/>
        <rFont val="宋体"/>
        <charset val="134"/>
      </rPr>
      <t>人产业发展，降低农产品运输成本，解决基地生产道路。</t>
    </r>
  </si>
  <si>
    <t>明伦镇明伦社区下末至省道509路口道路硬化工程</t>
  </si>
  <si>
    <t>明伦
社区</t>
  </si>
  <si>
    <t>新增产业道路硬化约0.87公里。路基宽4.5米，路面宽3.5米，砼厚0.2米、错车道、涵洞等</t>
  </si>
  <si>
    <t>通过增加基础设施建设，解决沿线群众出行难问题，促进当地生产生活发展。</t>
  </si>
  <si>
    <t>川山镇由动社区纳辽屯产业道路硬化工程</t>
  </si>
  <si>
    <t>由动
社区</t>
  </si>
  <si>
    <t>新增产业道路硬化约2.07公里。路基宽4.5米，路面宽3.5米，砼厚0.2米、错车道、涵洞等</t>
  </si>
  <si>
    <t>大才乡重楼村中村屯可马路口到后坡宁产业路硬化工程</t>
  </si>
  <si>
    <t>新增产业道路硬化约0.7公里。路基宽4.5米，路面宽3.5米，砼厚0.2米、错车道、涵洞等</t>
  </si>
  <si>
    <t>龙岩乡城皇村莫四屯至广荣村久友屯砂龟杉木产业路硬化工程</t>
  </si>
  <si>
    <t>城皇村、广荣村</t>
  </si>
  <si>
    <t>硬化产业路约3.5公里,路基宽4.5米，路面宽3.5米，砼厚0.19米、错车道、涵洞等</t>
  </si>
  <si>
    <t>改善产业发展基础，打通产品运输，减生产成本，增加群众收入</t>
  </si>
  <si>
    <t>驯乐乡山岗村金归老屯至长北村久达屯道路安全防护栏工程</t>
  </si>
  <si>
    <r>
      <rPr>
        <sz val="11"/>
        <color theme="1"/>
        <rFont val="宋体"/>
        <charset val="134"/>
      </rPr>
      <t>安全防护栏安装</t>
    </r>
    <r>
      <rPr>
        <sz val="11"/>
        <color theme="1"/>
        <rFont val="宋体"/>
        <charset val="0"/>
      </rPr>
      <t>4</t>
    </r>
    <r>
      <rPr>
        <sz val="11"/>
        <color theme="1"/>
        <rFont val="宋体"/>
        <charset val="134"/>
      </rPr>
      <t>公里，保障群众出行安全</t>
    </r>
  </si>
  <si>
    <t>安装道路安全防护栏，保障群众出行安全。</t>
  </si>
  <si>
    <t>驯乐乡山岗村金归新村至金归老屯道路安全防护栏工程</t>
  </si>
  <si>
    <t>山岗村</t>
  </si>
  <si>
    <t>安全防护栏2.5公里，保障群众出行安全</t>
  </si>
  <si>
    <t>驯乐乡山岗村金归老屯至茶平屯道路安全防护栏工程</t>
  </si>
  <si>
    <t>安全防护栏6公里，保障群众出行安全</t>
  </si>
  <si>
    <t>驯乐乡山岗村才古组至尧荣组道路安全防护栏工程</t>
  </si>
  <si>
    <t>安全防护栏3.5公里，保障群众出行安全</t>
  </si>
  <si>
    <t>驯乐苗族乡长北村久达屯至龙岩乡黄种村伟报路口道路安全防护栏工程</t>
  </si>
  <si>
    <t>安全防护栏安装4公里，保障群众出行安全</t>
  </si>
  <si>
    <t>龙岩乡黄种村肯英屯道路安全防护栏工程</t>
  </si>
  <si>
    <t>建设屯级道路安全防护栏1000米</t>
  </si>
  <si>
    <t>安装道路安全防护栏，保障群众出行安全。受益26户98人，其中脱贫户18户75人。</t>
  </si>
  <si>
    <t>龙岩乡朝阁村田良屯至上伦洞坳道路安全防护栏工程</t>
  </si>
  <si>
    <t>朝阁村</t>
  </si>
  <si>
    <t>建设防护栏约6公里</t>
  </si>
  <si>
    <t>通过防护栏建设，最大程度保障群众交通出行安全</t>
  </si>
  <si>
    <t>长美乡长美社区美洞屯通屯道路安全防护栏工程</t>
  </si>
  <si>
    <t>长美社区</t>
  </si>
  <si>
    <t>建设防护栏约1.4公里</t>
  </si>
  <si>
    <t>长美乡爱洞村财美屯至塘甫路口道路安全防护栏工程</t>
  </si>
  <si>
    <t>爱洞村</t>
  </si>
  <si>
    <t>建设防护栏约1.86公里</t>
  </si>
  <si>
    <t>长美乡爱洞村肯友屯至财美一队道路安全防护栏工程</t>
  </si>
  <si>
    <t>建设防护栏约2.58公里</t>
  </si>
  <si>
    <t>长美乡爱洞村朝阳路口至盛达、盛旺、盛发道路安全防护栏工程</t>
  </si>
  <si>
    <t>建设防护栏约2.9公里</t>
  </si>
  <si>
    <t>大安乡环界村肯城屯至安业二队道路安全防护栏工程</t>
  </si>
  <si>
    <t>环界村</t>
  </si>
  <si>
    <t>建设防护栏约2.45公里</t>
  </si>
  <si>
    <t>大安乡环界村中瓦屯至金英屯道路安全防护栏工程</t>
  </si>
  <si>
    <t>建设防护栏约1.73公里</t>
  </si>
  <si>
    <t>大安乡环界村二级路口至才善屯道路安全防护栏工程</t>
  </si>
  <si>
    <t>建设防护栏约0.74公里</t>
  </si>
  <si>
    <t>大安乡环界村才善屯至才兰屯道路安全防护栏工程</t>
  </si>
  <si>
    <t>建设防护栏约0.54公里</t>
  </si>
  <si>
    <t>东兴镇才乐村拉才路口至加兴村久义屯道路安全防护栏工程</t>
  </si>
  <si>
    <t>建设防护栏约1.5公里</t>
  </si>
  <si>
    <t>东兴镇标山村久仁路口至华洞屯道路安全防护栏工程</t>
  </si>
  <si>
    <t>茶山村</t>
  </si>
  <si>
    <t>建设防护栏约5.5公里</t>
  </si>
  <si>
    <t>明伦镇何狂村阳春生态种养殖场供水工程</t>
  </si>
  <si>
    <t>何狂村</t>
  </si>
  <si>
    <t>新建60方水池一个。</t>
  </si>
  <si>
    <t>巩固提升解决群众及养殖生产用水难题。</t>
  </si>
  <si>
    <t>城西街道三乐社区肯福四组饮水管网安装工程项目</t>
  </si>
  <si>
    <t>铺设钢管1600米，安装水表36个。</t>
  </si>
  <si>
    <t>项目建成后，解决肯福四组屯36户143人的饮水困难问题</t>
  </si>
  <si>
    <t>川山镇都川村板坝屯地质灾害搬迁安置附属工程</t>
  </si>
  <si>
    <t>地面硬化，挡土墙，给水工程、雨水排水工程等。</t>
  </si>
  <si>
    <t>通过改善易地搬迁集中安置区基础设施条件，提升安置点的社会治理功能和群众安全感。</t>
  </si>
  <si>
    <t>驯乐苗族乡山岗村上尧旺屯至下引产业道路硬化项目</t>
  </si>
  <si>
    <t>新建道路硬化1.1公里，路基宽3.5米，路面宽3米，砼厚0.20米、错车道、涵洞等。</t>
  </si>
  <si>
    <t>硬化产业路1.1公里，改善农业生产条件，降低农产品运输成本。带动46户183人，其中脱贫户20户88人，为基地生产种植林木100亩，预计年产值100万元以上。</t>
  </si>
  <si>
    <t>川山镇由动社区山脚屯至都川村道路硬化工程</t>
  </si>
  <si>
    <t>由动社区</t>
  </si>
  <si>
    <t>产业路硬化硬化2.2公里，路基宽4.5米，路面宽3.5米，砼厚0.20米、错车道、涵洞等。</t>
  </si>
  <si>
    <t>硬化产业路2.2公里,打通村与村交通通道,改善农业生产条件，降低农产品运输成本。带动128户480人，其中脱贫户12户39人发展桑蚕、水果、优质稻等产业。</t>
  </si>
  <si>
    <t>明伦镇明伦社区集体林业合作社蚕洞坡杉木产业道路硬化工程</t>
  </si>
  <si>
    <t>明伦社区</t>
  </si>
  <si>
    <t>新建道路硬化3公里，路基宽3.5米，路面宽3米，砼厚0.20米、错车道、涵洞等。</t>
  </si>
  <si>
    <t>硬化产业路3公里,改善农业生产条件，降低农产品运输成本。带动31户130人，其中脱贫户8户40人，种植杉木8000多亩。</t>
  </si>
  <si>
    <t>明伦镇明伦社区达近屯至下末屯优质稻、桑蚕产业道路硬化工程</t>
  </si>
  <si>
    <t>新建道路硬化1.138公里，路基宽3.5米，路面宽3米，砼厚0.20米、错车道、涵洞等。</t>
  </si>
  <si>
    <t>硬化产业路1.138公里,改善农业生产条件，降低农产品运输成本。带动248户684人，其中脱贫户46户182人，种植优质稻、桑蚕约250多亩。</t>
  </si>
  <si>
    <t>环江万泉生态专业合作社鲟鱼养殖产业供水工程</t>
  </si>
  <si>
    <t>标山村</t>
  </si>
  <si>
    <t>新建1.1公里直径20厘米供水管、沉砂池、水柜等。</t>
  </si>
  <si>
    <t>围绕特色产业优势，因地制宜发展鲟鱼养殖产业，年预计产值鲟鱼20万公斤320万元。项目实施后将带动群众发展致富，增加经济收入。受益34户96人，其中脱贫户7户31人，可辐射带动周边群众约630户2520人。</t>
  </si>
  <si>
    <t>环江县驯乐乡平莫村上、下架至特洞通屯道路工程建设项目</t>
  </si>
  <si>
    <t>发改局</t>
  </si>
  <si>
    <t>平莫</t>
  </si>
  <si>
    <t>硬化通屯道路3.2Km，新建路基宽5.5m，路面宽4.5m，砼厚0.2m，挡土墙，涵洞等。</t>
  </si>
  <si>
    <t>硬化通屯道路3.2Km，新建路基宽5.5m，路面宽4.5m。沿线受益群众216户876人（其中脱贫人口45户167人）。</t>
  </si>
  <si>
    <t>环江县洛阳镇木论思泉水厂至雅脉村加福屯产业道路硬化及安全防护栏工程建设项目</t>
  </si>
  <si>
    <t>雅脉</t>
  </si>
  <si>
    <r>
      <rPr>
        <sz val="11"/>
        <color theme="1"/>
        <rFont val="宋体"/>
        <charset val="134"/>
      </rPr>
      <t>道路拐弯处硬化工程3个，路面硬化550m</t>
    </r>
    <r>
      <rPr>
        <vertAlign val="superscript"/>
        <sz val="11"/>
        <color theme="1"/>
        <rFont val="宋体"/>
        <charset val="134"/>
      </rPr>
      <t>2</t>
    </r>
    <r>
      <rPr>
        <sz val="11"/>
        <color theme="1"/>
        <rFont val="宋体"/>
        <charset val="134"/>
      </rPr>
      <t>，安全防护栏约5Km。</t>
    </r>
  </si>
  <si>
    <r>
      <rPr>
        <sz val="11"/>
        <color theme="1"/>
        <rFont val="宋体"/>
        <charset val="134"/>
      </rPr>
      <t>道路拐弯处硬化工程3个，路面硬化550m</t>
    </r>
    <r>
      <rPr>
        <vertAlign val="superscript"/>
        <sz val="11"/>
        <color theme="1"/>
        <rFont val="宋体"/>
        <charset val="134"/>
      </rPr>
      <t>2</t>
    </r>
    <r>
      <rPr>
        <sz val="11"/>
        <color theme="1"/>
        <rFont val="宋体"/>
        <charset val="134"/>
      </rPr>
      <t>，安全防护栏约5Km。降低企业产品和原材料运输成本，改善企业生产作业道路安全，有利于企业发展壮大。沿线受益群众48户161人（其中脱贫户3户15人）</t>
    </r>
  </si>
  <si>
    <t>环江县东兴镇标山村道路拓宽、硬化及防护栏工程建设项目</t>
  </si>
  <si>
    <t>标山</t>
  </si>
  <si>
    <t>道路硬化1.3Km，道路拓宽2.5Km，安全防护栏0.8Km，挡土墙，涵洞工程等。</t>
  </si>
  <si>
    <t>道路硬化1.3Km，道路拓宽2.5Km，安全防护栏0.8Km。沿线受益群众32户104人（其中脱贫户9户20人）</t>
  </si>
  <si>
    <t>川山镇都川村才庆屯至环江东庆生态养殖场道路硬化工程</t>
  </si>
  <si>
    <t>新增道路硬化约1090米</t>
  </si>
  <si>
    <t>通过增加基础设施建设，解决群众出行难问题。改善生产生活条件，促进农业生产发展。</t>
  </si>
  <si>
    <t>下南乡中南村南昌屯至松村道路硬化工程（千万工程）</t>
  </si>
  <si>
    <t>建设下南乡中南村南昌屯至松村道路硬化工程长0.71公里，路基宽4.5米，路面宽3.5米，厚0.2米</t>
  </si>
  <si>
    <t>大安乡才平村才王二级路口至上百屯道路安全防护栏工程（千万工程）</t>
  </si>
  <si>
    <t>才平村</t>
  </si>
  <si>
    <t>建设内容为大安乡才王二级路口至马龙屯道路防护栏420米</t>
  </si>
  <si>
    <t>明伦镇豹山村下定屯至下雷屯耕作区道路硬化工程（千万工程）</t>
  </si>
  <si>
    <t>豹山村</t>
  </si>
  <si>
    <t>建设明伦镇豹山村下定至下雷耕作区道路硬化工程长1.72公里，路基宽4.5米，路面宽3.5米，厚0.2米</t>
  </si>
  <si>
    <t>改善农业生产条件，带动102户362人，产业发展，降低农产品运输成本，解决基地生产作业道路</t>
  </si>
  <si>
    <t>洛阳镇江口村领榜屯至上敢耕作区产业道路硬化工程（千万工程）</t>
  </si>
  <si>
    <t>洛阳镇江口村领榜屯至上敢耕作区产业道路硬化工程</t>
  </si>
  <si>
    <t>改善农业生产条件，带动83户245人，产业发展，降低农产品运输成本，解决基地生产作业道路</t>
  </si>
  <si>
    <t>洛阳镇江口村中袄屯至小太阳耕作区产业道路硬化工程（千万工程）</t>
  </si>
  <si>
    <t>洛阳镇江口村中袄屯至小太阳耕作区产业道路硬化工程</t>
  </si>
  <si>
    <t>改善农业生产条件，带动72户231人，产业发展，降低农产品运输成本，解决基地生产作业道路</t>
  </si>
  <si>
    <t>洛阳镇永权村上板王屯至原闷尼屯道路硬化工程</t>
  </si>
  <si>
    <t>永权村</t>
  </si>
  <si>
    <t>改善农业生产条件，带动59户186人，产业发展，降低农产品运输成本，解决基地生产作业道路</t>
  </si>
  <si>
    <t>明伦镇柳平村大明屯内道路硬化工程</t>
  </si>
  <si>
    <t>屯内道路硬化2公里,路基宽4.5米，路面宽3.5米，砼厚0.2米、错车道、涵洞等</t>
  </si>
  <si>
    <t>明伦镇柳平村新德屯内道路硬化工程</t>
  </si>
  <si>
    <t>屯内道路硬化2.5公里,路基宽4.5米，路面宽3.5米，砼厚0.2米、错车道、涵洞等</t>
  </si>
  <si>
    <t>明伦镇柳平村加禾屯内道路硬化工程</t>
  </si>
  <si>
    <t>屯内道路硬化1.5公里,路基宽4.5米，路面宽3.5米，砼厚0.2米、错车道、涵洞等</t>
  </si>
  <si>
    <t>洛阳镇古昌村玉黄上艾屯道路硬化工程</t>
  </si>
  <si>
    <t>古昌村</t>
  </si>
  <si>
    <t>新建3.5米宽，20公分厚，1.23公里长的硬化路，解决群众交通不便的情况，本条路从二级路通往屯内，方便群众日常出行。</t>
  </si>
  <si>
    <t>硬化3.5米路面1.23公里，解决该屯人口数131户335人出行问题，其中贫困户28户97人。解决群众急难愁盼的问题，改善群众人居环境，提升群众生活品质，提高群众满意度。</t>
  </si>
  <si>
    <t>明伦镇柳平村凤凰屯内道路硬化工程</t>
  </si>
  <si>
    <t>洛阳镇地蒙村却谷屯下角牛桥梁建设</t>
  </si>
  <si>
    <t>地蒙村</t>
  </si>
  <si>
    <t>新建平板桥9延米，桥墩、桥板、引桥等。</t>
  </si>
  <si>
    <t>完善平板桥硬化，解决沿线80户268人出行难及生产生活不便问题，促进产业发展。</t>
  </si>
  <si>
    <t>明伦镇柳平村龙泉屯内道路硬化工程</t>
  </si>
  <si>
    <t>屯内道路硬化1公里,路基宽4.5米，路面宽3.5米，砼厚0.2米、错车道、涵洞等</t>
  </si>
  <si>
    <t>洛阳镇地蒙村下很屯产业路平板桥建设工程</t>
  </si>
  <si>
    <t>新建平板桥14延米，桥墩、桥板、引桥等。</t>
  </si>
  <si>
    <t>明伦镇柳平村廖洞屯内道路硬化工程</t>
  </si>
  <si>
    <t>明伦镇柳平村金华屯内道路硬化工程</t>
  </si>
  <si>
    <t>洛阳镇合作村大乐屯道路硬化工程</t>
  </si>
  <si>
    <t>合作村</t>
  </si>
  <si>
    <t>新增产业路0.8公里，路基宽4.5米，路面宽3.5米，砼厚0.19米、错车道、涵洞等</t>
  </si>
  <si>
    <t>明伦镇柳平村上柳屯内道路硬化工程</t>
  </si>
  <si>
    <t>明伦镇柳平村龙德屯内道路硬化工程</t>
  </si>
  <si>
    <t>洛阳镇普乐村肯圩屯道路硬化工程</t>
  </si>
  <si>
    <t>解决群众急难愁盼的问题，改善群众人居环境，提升群众生活品质，提高群众满意度。</t>
  </si>
  <si>
    <t>明伦镇柳平村加福屯内道路硬化工程</t>
  </si>
  <si>
    <t>洛阳镇玉合村下吉屯至下脉硬化路工程</t>
  </si>
  <si>
    <t>玉合村</t>
  </si>
  <si>
    <t>新增产业路1.1公里，路基宽4.5米，路面宽3.5米，砼厚0.19米、错车道、涵洞等</t>
  </si>
  <si>
    <t>通过增加基础设施建设，改善农业生产条件，降低农产品运输成本，增加群众收入。受益群众120户424人，其中脱贫户45户184人。</t>
  </si>
  <si>
    <t>环江毛南族自治县_乡村建设行动_农村基础设施（含产业配套基础设施）_城西街道三乐社区肯福一二三组主干道路扩宽</t>
  </si>
  <si>
    <t>三乐社区</t>
  </si>
  <si>
    <t>扩宽硬化罗环路经肯福屯一二三组往思恩镇安良村花欧屯主干道路2千米，宽1.5米。</t>
  </si>
  <si>
    <t>项目建好后，有效解决三乐社区肯福一二三组95户343人和思恩镇中兴村花欧屯、立新屯1群众生产生活和日常出行不便等问题，明显优化提升人居环境和群众度满意度。</t>
  </si>
  <si>
    <t>龙岩乡黄种村伟色屯毛平至沙子路杉木产业道路硬化工程</t>
  </si>
  <si>
    <t>新增产业路1公里，路基宽4.5米，路面宽3.5米，砼厚0.19米、错车道、涵洞等</t>
  </si>
  <si>
    <t>项目建成后，有效改善生产作业条件，还能增加村民劳务收放，特别是低收入农户，受益总户数41户142人，其中贫困户40户139人。</t>
  </si>
  <si>
    <t>水源镇里腊屯至里依屯新建道路工程</t>
  </si>
  <si>
    <t>新增产业路1.6公里，路基宽4.5米，路面宽3.5米，砼厚0.19米、错车道、涵洞等</t>
  </si>
  <si>
    <t>长美乡关安村九度场部公路至下底作产业道路硬化项目</t>
  </si>
  <si>
    <t>环江县乡村振兴局</t>
  </si>
  <si>
    <t>关安村</t>
  </si>
  <si>
    <t>新增产业路0.4公里，路基宽4.5米，路面宽3.5米，砼厚0.19米、错车道、涵洞等</t>
  </si>
  <si>
    <t>驯乐苗族乡镇北村尧律屯至肯床屯道路安全防护栏建设工程</t>
  </si>
  <si>
    <t>环江县财政局</t>
  </si>
  <si>
    <t>镇北村</t>
  </si>
  <si>
    <t>安装道路安全防护栏，保障群众出行安全。受益20户89人，其中脱贫户19户86人。</t>
  </si>
  <si>
    <t>驯乐苗族乡大吉村巴老屯通屯道路安全防护栏建设工程</t>
  </si>
  <si>
    <t>大吉村</t>
  </si>
  <si>
    <t>安全防护栏安装0.51公里，保障群众出行安全</t>
  </si>
  <si>
    <t>安装道路安全防护栏，保障群众出行安全。受益109户383人，其中脱贫户53户190人。</t>
  </si>
  <si>
    <t>龙岩乡久伟村龙驯路口至久伟屯道路安全防护栏工程</t>
  </si>
  <si>
    <t>久伟村</t>
  </si>
  <si>
    <t>安装道路安全防护栏约6.9公里</t>
  </si>
  <si>
    <t>通过防护栏建设，最大程度保障群众交通出行安全。受益166户533人，其中脱贫户111户397人。</t>
  </si>
  <si>
    <t>龙岩乡朝阁村道至汝塘屯道路安全防护栏工程</t>
  </si>
  <si>
    <t>安装道路安全防护栏约1.62公里</t>
  </si>
  <si>
    <t>通过防护栏建设，最大程度保障群众交通出行安全。受益10户45人，其中脱贫户8户40人。</t>
  </si>
  <si>
    <t>农综中央4，自治区30</t>
  </si>
  <si>
    <t>龙岩乡朝阁村韦家路口至伟基屯道路安全防护栏工程</t>
  </si>
  <si>
    <t>安装道路安全防护栏约7.1公里</t>
  </si>
  <si>
    <t>通过防护栏建设，最大程度保障群众交通出行安全。受益109户381人，其中脱贫户59户230人。</t>
  </si>
  <si>
    <t>龙岩乡龙岩社区板仁屯至良兴龙莫道路硬化工程</t>
  </si>
  <si>
    <t>龙岩社区、久乐、良兴、广荣村</t>
  </si>
  <si>
    <t>新建硬化路长5.53公里,路基4m,路面宽3.5m, 砼厚0.2m，涵洞等</t>
  </si>
  <si>
    <t>通过实施板仁至龙莫道路硬化工程,达到解决久乐村及良兴、广荣部分村屯群众出行难问题，改善交通安全,提升群众生活质量，增加村民收入。受益530户2860人口，其中脱贫户317户1520人。</t>
  </si>
  <si>
    <t>川山镇五圩村下叭屯农田水利灌溉渠道工程</t>
  </si>
  <si>
    <t>五圩村</t>
  </si>
  <si>
    <t>新建水利灌溉渠道约1000米。</t>
  </si>
  <si>
    <t>通过新建灌溉渠道，解决120亩农田灌溉问题，提高水利用率，促进农业生产产量。</t>
  </si>
  <si>
    <t>驯乐苗族乡山岗村平为屯农田治理及水利灌溉工程</t>
  </si>
  <si>
    <t xml:space="preserve">修建农田治理及铺设长约3500米、直径160公分的烨熔水管农田灌溉水利工程。 </t>
  </si>
  <si>
    <t>该项目建成后将补齐农业生产基础设施，促进农业增效、农民增收。受益67户312人其中脱贫、监测人口49户229人。</t>
  </si>
  <si>
    <t>龙岩乡达科村汝严农田水利灌溉工程</t>
  </si>
  <si>
    <t>铺设长2300米、直径160公分的烨熔水管农田灌溉水利工程。</t>
  </si>
  <si>
    <t>该项目建成后将补齐农业生产基础设施，促进农业增效、农民增收。受益水田45亩，受益总户数72户288人，其中脱贫户50户210人。</t>
  </si>
  <si>
    <t>川山镇由动社区绍禹屯下勇农田灌溉水坝维修工程</t>
  </si>
  <si>
    <t>重新修建农田灌溉水坝约水40米、水渠约900米。</t>
  </si>
  <si>
    <t>重新修建农田灌溉水坝约40米及水渠约900米,补齐农业生产基础设施，促进农业增效、农民增收。带动124户422人，其中脱贫户12户40人发展桑蚕、水果、优质稻等产业。</t>
  </si>
  <si>
    <t>川山镇五圩村白洞屯水利渠道工程</t>
  </si>
  <si>
    <t>新建水利灌溉渠道约1040米。</t>
  </si>
  <si>
    <t>通过新建设灌溉渠道，解决150亩农田灌溉问题，提高水利用率，促进农业生产产量。</t>
  </si>
  <si>
    <t>思恩镇人和村上下古赖排洪渠道工程</t>
  </si>
  <si>
    <t>人和村</t>
  </si>
  <si>
    <t>新建排洪渠道约1820米。</t>
  </si>
  <si>
    <t>东兴镇加兴村加乐屯农田灌溉水渠工程</t>
  </si>
  <si>
    <t>修建挡墙200米、新建200米渠道</t>
  </si>
  <si>
    <t>灌溉面积280亩。解决群众农田排灌问题，提高水利用率，促进农业生产产量。受益132户650人。</t>
  </si>
  <si>
    <t>驯乐苗族乡福寿社区下甫屯水利灌溉工程</t>
  </si>
  <si>
    <t>新建三面光渠道30*30共计0.3公里</t>
  </si>
  <si>
    <t>灌溉面积40亩。解决群众农田排灌问题，提高水利用率，促进农业生产产量。受益47户209人。</t>
  </si>
  <si>
    <t>驯乐苗族乡平治社区三脚屯水利排灌工程</t>
  </si>
  <si>
    <t>平治社区</t>
  </si>
  <si>
    <t>新建三面光排灌渠道150*150共计1公里</t>
  </si>
  <si>
    <t>灌溉面积100亩。解决群众农田排灌问题，提高水利用率，促进农业生产产量。受益115户428人。</t>
  </si>
  <si>
    <t>驯乐苗族乡平莫村平莫屯农田水利排灌工程</t>
  </si>
  <si>
    <t>平莫村</t>
  </si>
  <si>
    <t>农田灌溉水利渠道：30*30三面光3000m.</t>
  </si>
  <si>
    <t>灌溉面积200亩。解决群众农田排灌问题，提高水利用率，促进农业生产产量。受益40户169人。</t>
  </si>
  <si>
    <t>驯乐乡顺宁村洞朴屯农田水利建设工程</t>
  </si>
  <si>
    <t>顺宁村</t>
  </si>
  <si>
    <t>修建洞朴屯拉炸和拉朗三面光农田两条水利渠道共约760米。30*30</t>
  </si>
  <si>
    <t>建成后，将改善洞朴屯80亩农田生产条件，解决群众农田排灌问题，提高水利用率，促进农业生产产量，受益27户105人，其中脱贫户13户56人。</t>
  </si>
  <si>
    <t>驯乐苗族乡太平村干受屯农田水利三面光渠道</t>
  </si>
  <si>
    <t>太平村</t>
  </si>
  <si>
    <t>新建农田水利三面光30*30灌溉渠道1公里</t>
  </si>
  <si>
    <t>完成农田水利三面光渠道项目建设并投入使用辐射周边农田40亩，解决群众农田排灌问题，提高水利用率，促进农业生产产量。受益30户100人，其中脱贫户13户52人。</t>
  </si>
  <si>
    <t>驯乐苗族乡北山村才秀屯水利渠道灌溉工程</t>
  </si>
  <si>
    <t>北山村</t>
  </si>
  <si>
    <t>完成农田水利三面光渠道项目建设并投入使用辐射周边农田40亩，解决群众农田排灌问题，提高水利用率，促进农业生产产量。受益114户409人，其中脱贫户5户12人。</t>
  </si>
  <si>
    <t>驯乐苗族乡康宁村贵洞屯水利渠道灌溉工程</t>
  </si>
  <si>
    <t>新建农田水利三面光灌溉渠道0.75公里，30*30*30</t>
  </si>
  <si>
    <t>完成农田水利三面光渠道项目建设并投入使用辐射周边农田50亩，解决群众农田排灌问题，提高水利用率，促进农业生产产量。受益65户216人，其中脱贫户21户76人。</t>
  </si>
  <si>
    <t>驯乐苗族乡全安村介洞屯农田排灌工程</t>
  </si>
  <si>
    <t>全安村</t>
  </si>
  <si>
    <t>新建1500米排灌渠，截面尺寸平均1.5m*1.5m</t>
  </si>
  <si>
    <t>灌溉面积120亩。解决群众农田排灌问题，提高水利用率，促进农业生产产量。受益125户425人，其中脱贫户31户103人。</t>
  </si>
  <si>
    <t>驯乐苗族乡长北村龙湾屯水利灌溉工程</t>
  </si>
  <si>
    <t>新建三面光渠道30*30*30共计1公里</t>
  </si>
  <si>
    <t>灌溉面积40亩。解决群众农田排灌问题，提高水利用率，促进农业生产产量。受益20户49人，其中脱贫户13户40人。</t>
  </si>
  <si>
    <t>东兴镇东兴社区达贡屯拦水坝与才龙屯至那勒屯农田灌溉工程</t>
  </si>
  <si>
    <t>东兴社区</t>
  </si>
  <si>
    <t>修建长400米拦河坝、2600米（30*20*20）水利渠道.</t>
  </si>
  <si>
    <t>灌溉面积600亩。解决才龙屯、那勒屯、达贡屯群众农田排灌问题，提高水利用率，促进农业生产产量。受益857户3094人，其中脱贫户169户429人。</t>
  </si>
  <si>
    <t>龙岩乡达科沙黑片区农田引水灌溉工程</t>
  </si>
  <si>
    <t>架设PE水管约40公里，其中：50管23公里，110管17公里</t>
  </si>
  <si>
    <t>灌溉面积约500亩，解决群众农田排灌问题，促进粮食生产增收。受益240户859人，其中脱贫户142户568人。</t>
  </si>
  <si>
    <t>安置点公共基础设维修</t>
  </si>
  <si>
    <t xml:space="preserve">毛南、城西安置区
</t>
  </si>
  <si>
    <t>附表1-3</t>
  </si>
  <si>
    <t>生活条件改善项目建设计划表</t>
  </si>
  <si>
    <t>驯乐乡驯乐中学及高连片供水保障工程</t>
  </si>
  <si>
    <t>水利局</t>
  </si>
  <si>
    <t>新建200m³高位水池1座，新建引配水管总长3732m，其中新建管长2376m，旧管利用1416m，闸阀井3处及穿路段共1处（合计4m），破除并恢复混凝土路面2处（合计62m）。</t>
  </si>
  <si>
    <t>巩固提升驯乐中学及高连片228户943人供水保障，其中脱贫人口24户95人。</t>
  </si>
  <si>
    <t>大才乡同进村板德屯供水保障工程</t>
  </si>
  <si>
    <t>同进村</t>
  </si>
  <si>
    <t>新打机井1口（60m，拟定出水量5m³/h），新建DN65热镀锌钢管582m。</t>
  </si>
  <si>
    <t>新建DN50热镀锌钢管780m，新配100QJ5-160/40深井泵1台。</t>
  </si>
  <si>
    <t>大安乡环界村中尧屯供水安全保障工程</t>
  </si>
  <si>
    <t>沉沙池1座；输配水管5830m；简易消毒净水设备1套</t>
  </si>
  <si>
    <t>巩固提升环界村中尧屯37户134人供水保障，其中脱贫人口1户7人。</t>
  </si>
  <si>
    <t>思恩镇城南社区方圆供水保障工程</t>
  </si>
  <si>
    <t>城南
社区</t>
  </si>
  <si>
    <t>打机械井1口，建设80m³水池1座，安装3个10m³不锈钢水柜，安装50KVA变压器，安装高压线路350m，低压线路950m，铺设40钢管500m，铺设32钢管350m。</t>
  </si>
  <si>
    <t>巩固提升城南社区方圆10户35人供水保障，其中脱贫人口3户10人。</t>
  </si>
  <si>
    <t>洛阳镇雅脉村腰庙屯供水保障工程</t>
  </si>
  <si>
    <t>新建引配水管网8300m,其中引(输)水管长8000m，配水管网长300m及配备相应的附属工程。</t>
  </si>
  <si>
    <t>巩固提升雅脉村腰庙屯65户217人供水保障，其中脱贫人口10户35人。</t>
  </si>
  <si>
    <t>明伦镇相尧村小末屯供水保障工程</t>
  </si>
  <si>
    <t>相尧村</t>
  </si>
  <si>
    <t xml:space="preserve">新建50m³高位水池1座，上水管60m，配水管1050m，入户管60m，简易消毒设备1套,抽水设备1套；
</t>
  </si>
  <si>
    <t>巩固提升相尧村小末屯119户399人供水保障，其中脱贫人口47户165人。</t>
  </si>
  <si>
    <t>东兴镇平安村久保屯供水保障工程</t>
  </si>
  <si>
    <t>平安村</t>
  </si>
  <si>
    <t>新建1座50m³蓄水池；新建1座拦水坝；新增1座不锈钢过滤池；新增1套简易消毒设备；铺设输、配水管总长2798m（DN40镀锌钢管48m，DN50PE管700m,DN40PE管600m,DN32PE管1450m）</t>
  </si>
  <si>
    <t>巩固提升平安村久保屯37户132人供水保障，其中脱贫人口5户22人。</t>
  </si>
  <si>
    <t>大才乡重楼村集中供水保障工程</t>
  </si>
  <si>
    <t>新建抽水泵房1座，新建加压泵房1座，新建300m³高位水池1座，新建上水管网566m，新建配水管网10080m，闸阀井5处及穿路段共17处（合计85m），破除并恢复混凝土路面5处（合计492m），沿路肩架设钢管8处（合计932m）及配备相应的附属工程。</t>
  </si>
  <si>
    <t>新建抽水泵站1座，新建300m³高位水池1座，新建上水管1830m,新建配水管网7140m，破除并恢复混凝土路面14处（合计406m），沿路肩架设钢管7处（合计756m）及配备相应的附属工程。</t>
  </si>
  <si>
    <t>东兴镇加兴村永龙屯供水保障工程</t>
  </si>
  <si>
    <t>新建400米低压线路、一个抽水泵，2000米管路。</t>
  </si>
  <si>
    <t>巩固提升加兴村永龙屯18户68人供水保障，其中脱贫人口12户47人。</t>
  </si>
  <si>
    <t>川山镇五圩村集中供水工程</t>
  </si>
  <si>
    <t>新建DN200镀锌钢管1800m，破除并恢复混凝土路面4处共16m。</t>
  </si>
  <si>
    <t>巩固提升五圩村里烈等屯1167户683人供水保障，其中脱贫人口99户415人。</t>
  </si>
  <si>
    <t>洛阳镇妙石村集中供水建设工程</t>
  </si>
  <si>
    <t>妙石村</t>
  </si>
  <si>
    <t>一体化静水设备、低位300m³水池1座，250m³高位水池1座，50KVA变压器1台，低压线路100m，抽水设施2套，输配水管网26km</t>
  </si>
  <si>
    <t>巩固提升洛阳镇妙石村25个屯安全饮水及供水保障问题，受益910户、3181人，其中脱贫户343户，1286人</t>
  </si>
  <si>
    <t>洛阳镇普乐村思合屯饮水保障工程</t>
  </si>
  <si>
    <t>新建50m³水池2座，管路3100米。</t>
  </si>
  <si>
    <t>解决思合屯安全饮水及供水保障问题，涉及42户，135人，其中脱贫户4户，脱贫人口8人。</t>
  </si>
  <si>
    <t>附表1-4</t>
  </si>
  <si>
    <t>其他项目建设计划表</t>
  </si>
  <si>
    <t>公益岗位及交通补贴项目</t>
  </si>
  <si>
    <t>驯乐乡2024年公益性岗位补贴项目</t>
  </si>
  <si>
    <t>驯乐乡</t>
  </si>
  <si>
    <t>公益性岗位工资</t>
  </si>
  <si>
    <t>通过设置公益岗位，促进监测户和安置点搬迁人口就业，增加公益性岗位工资，带动增收。</t>
  </si>
  <si>
    <t>思恩镇2024年公益性岗位补贴项目</t>
  </si>
  <si>
    <t>川山镇2024年公益性岗位</t>
  </si>
  <si>
    <t>大才乡2024年公益性岗位补贴项目</t>
  </si>
  <si>
    <t>明伦镇2024年公益性岗位补贴项目</t>
  </si>
  <si>
    <t>下南乡2024年公益性岗位补贴项目</t>
  </si>
  <si>
    <t>大安乡2024年公益性岗位补贴项目</t>
  </si>
  <si>
    <t>龙岩乡2024年公益性岗位补贴项目</t>
  </si>
  <si>
    <t>长美乡2024年公益性岗位补贴项目</t>
  </si>
  <si>
    <t>洛阳镇2024年公益性岗位补贴项目</t>
  </si>
  <si>
    <t>城西街道2024年公益性岗位补贴项目</t>
  </si>
  <si>
    <t>城西
街道</t>
  </si>
  <si>
    <t>东兴镇2024年公益性岗位补贴项目</t>
  </si>
  <si>
    <t>水源镇2024年公益性岗位补贴项目</t>
  </si>
  <si>
    <t>思恩镇2023年公益性岗位(第2批)</t>
  </si>
  <si>
    <t>通过设置公益岗位，促进监测户和安置点搬迁人口就业，增加公益性岗位工资，带动增收</t>
  </si>
  <si>
    <t>水源镇2023年公益性岗位(第2批)</t>
  </si>
  <si>
    <t>洛阳镇2023年公益性岗位(第2批)</t>
  </si>
  <si>
    <t>川山镇2023年公益性岗位(第2批)</t>
  </si>
  <si>
    <t>明伦镇2023年公益性岗位(第2批)</t>
  </si>
  <si>
    <t>东兴镇2023年公益性岗位(第2批)</t>
  </si>
  <si>
    <t>驯乐乡2023年公益性岗位(第2批)</t>
  </si>
  <si>
    <t>龙岩乡2023年公益性岗位(第2批)</t>
  </si>
  <si>
    <t>长美乡2023年公益性岗位(第2批)</t>
  </si>
  <si>
    <t>大安乡2023年公益性岗位(第2批)</t>
  </si>
  <si>
    <t>大才乡2023年公益性岗位(第2批)</t>
  </si>
  <si>
    <t>下南乡2023年公益性岗位(第2批)</t>
  </si>
  <si>
    <t>城西街道办事处易地扶贫搬迁公益性岗位（易安后扶）第2批</t>
  </si>
  <si>
    <t>通过开发公益性岗位，解决毛南家园社区和城西社区500人就业不稳定问题，每人每月1000元以上。</t>
  </si>
  <si>
    <t>1.通过开发公益性岗位，解决毛南家园社区和城西社区共500人就业不稳定问题，每人每月1000元以上，增加家庭收入，稳固脱贫成果。2.公益性岗位的开发，将促进各自然社会治理和网格化管理。3.公益性岗位的开发将方便管理乡村振兴建设的提高建设质量.</t>
  </si>
  <si>
    <t>思恩镇2024年脱贫劳动力跨省务工一次性交通补贴</t>
  </si>
  <si>
    <t>对脱贫户、监测户跨省务工一次性交通补贴等，按车票补助但每人不超过800元补贴</t>
  </si>
  <si>
    <t>通过交通补贴，解决5000人以上务工跨省交通补贴问题，鼓励脱贫户、监测户跨省务工，增加群众外出务工积极性，增加收入</t>
  </si>
  <si>
    <t>水源镇2024年脱贫劳动力跨省务工一次性交通补贴</t>
  </si>
  <si>
    <t>洛阳镇2024年脱贫劳动力跨省务工一次性交通补贴</t>
  </si>
  <si>
    <t>川山镇2024年脱贫劳动力跨省务工一次性交通补贴</t>
  </si>
  <si>
    <t>明伦镇2024年脱贫劳动力跨省务工一次性交通补贴</t>
  </si>
  <si>
    <t>东兴镇2024年脱贫劳动力跨省务工一次性交通补贴</t>
  </si>
  <si>
    <t>大才乡2024年脱贫劳动力跨省务工一次性交通补贴</t>
  </si>
  <si>
    <t>下南乡2024年脱贫劳动力跨省务工一次性交通补贴</t>
  </si>
  <si>
    <t>大安乡2024年脱贫劳动力跨省务工一次性交通补贴</t>
  </si>
  <si>
    <t>长美乡2024年脱贫劳动力跨省务工一次性交通补贴</t>
  </si>
  <si>
    <t>龙岩乡2024年脱贫劳动力跨省务工一次性交通补贴</t>
  </si>
  <si>
    <t>驯乐乡2024年脱贫劳动力跨省务工一次性交通补贴</t>
  </si>
  <si>
    <t>城西街道办2024年脱贫劳动力跨省务工一次性交通补贴</t>
  </si>
  <si>
    <t xml:space="preserve">城西街道 </t>
  </si>
  <si>
    <t>思恩镇2023年脱贫劳动力跨省外出务工一次性交通补贴(第2批)</t>
  </si>
  <si>
    <t>通过交通补贴，解决400人以上务工跨省交通补贴问题，鼓励脱贫户、监测户跨省务工，增加群众外出务工积极性，增加收入</t>
  </si>
  <si>
    <t>水源镇2023年脱贫劳动力跨省外出务工一次性交通补贴(第2批)</t>
  </si>
  <si>
    <t>通过交通补贴，解决410人以上务工跨省交通补贴问题，鼓励脱贫户、监测户跨省务工，增加群众外出务工积极性，增加收入</t>
  </si>
  <si>
    <t>洛阳镇2023年脱贫劳动力跨省外出务工一次性交通补贴(第2批)</t>
  </si>
  <si>
    <t>通过交通补贴，解决420人以上务工跨省交通补贴问题，鼓励脱贫户、监测户跨省务工，增加群众外出务工积极性，增加收入</t>
  </si>
  <si>
    <t>川山镇2023年脱贫劳动力跨省外出务工一次性交通补贴(第2批)</t>
  </si>
  <si>
    <t>明伦镇2023年脱贫劳动力跨省外出务工一次性交通补贴(第2批)</t>
  </si>
  <si>
    <t>东兴镇2023年脱贫劳动力跨省外出务工一次性交通补贴(第2批)</t>
  </si>
  <si>
    <t>大才乡2023年脱贫劳动力跨省外出务工一次性交通补贴(第2批)</t>
  </si>
  <si>
    <t>通过交通补贴，解决350人以上务工跨省交通补贴问题，鼓励脱贫户、监测户跨省务工，增加群众外出务工积极性，增加收入</t>
  </si>
  <si>
    <t>下南乡2023年脱贫劳动力跨省外出务工一次性交通补贴(第2批)</t>
  </si>
  <si>
    <t>大安乡2023年脱贫劳动力跨省外出务工一次性交通补贴(第2批)</t>
  </si>
  <si>
    <t>通过交通补贴，解决340人以上务工跨省交通补贴问题，鼓励脱贫户、监测户跨省务工，增加群众外出务工积极性，增加收入</t>
  </si>
  <si>
    <t>长美乡2023年脱贫劳动力跨省外出务工一次性交通补贴(第2批)</t>
  </si>
  <si>
    <t>通过交通补贴，解决380人以上务工跨省交通补贴问题，鼓励脱贫户、监测户跨省务工，增加群众外出务工积极性，增加收入</t>
  </si>
  <si>
    <t>龙岩乡2023年脱贫劳动力跨省外出务工一次性交通补贴(第2批)</t>
  </si>
  <si>
    <t>驯乐乡2023年脱贫劳动力跨省外出务工一次性交通补贴(第2批)</t>
  </si>
  <si>
    <t>城西街道办2023年脱贫劳动力跨省外出务工一次性交通补贴(第2批)</t>
  </si>
  <si>
    <t>扶贫培训、雨露计划项目</t>
  </si>
  <si>
    <t>2023年第一批扶贫培训、雨露计划项目</t>
  </si>
  <si>
    <t>环江县</t>
  </si>
  <si>
    <t>乡村振兴局主办短期技能培训、短期技能培训以奖代补和职业学历教育补助</t>
  </si>
  <si>
    <t>通过扶贫培训和雨露计划补助职业教育补助，提升脱贫家庭子女劳动技能，提高创业增收，减少脱贫户家庭经济压力，受益人口8000人次左右</t>
  </si>
  <si>
    <t>2023年第二批扶贫培训、雨露计划项目</t>
  </si>
  <si>
    <t>县级</t>
  </si>
  <si>
    <t>2023年项目管理费</t>
  </si>
  <si>
    <t>县内务工补助</t>
  </si>
  <si>
    <t>思恩镇2024年县内务工补贴</t>
  </si>
  <si>
    <t>通过开展劳务补助2000人，鼓励脱贫户、监测户外出务工，确保稳就业促增收。</t>
  </si>
  <si>
    <t>大才乡2024年县内务工补贴</t>
  </si>
  <si>
    <t>水源镇2024年县内务工补贴</t>
  </si>
  <si>
    <t>洛阳镇2024年县内务工补贴</t>
  </si>
  <si>
    <t>川山镇2024年县内务工补贴</t>
  </si>
  <si>
    <t>下南乡2024年县内务工补贴</t>
  </si>
  <si>
    <t>大安乡2024年县内务工补贴</t>
  </si>
  <si>
    <t>长美乡2024年县内务工补贴</t>
  </si>
  <si>
    <t>东兴镇2024年县内务工补贴</t>
  </si>
  <si>
    <t>龙岩乡2024年县内务工补贴</t>
  </si>
  <si>
    <t>驯乐乡2024年县内务工补贴</t>
  </si>
  <si>
    <t>城西街道2024年县内务工补贴</t>
  </si>
  <si>
    <t>城西街道</t>
  </si>
  <si>
    <t>思恩镇2023年县内务工补贴(第2批)</t>
  </si>
  <si>
    <t>通过开展劳务补助150人，鼓励脱贫户、监测户外出务工，确保稳就业促增收。</t>
  </si>
  <si>
    <t>水源镇2023年县内务工补贴(第2批)</t>
  </si>
  <si>
    <t>通过开展劳务补助145人，鼓励脱贫户、监测户外出务工，确保稳就业促增收。</t>
  </si>
  <si>
    <t>洛阳镇2023年县内务工补贴(第2批)</t>
  </si>
  <si>
    <t>川山镇2023年县内务工补贴(第2批)</t>
  </si>
  <si>
    <t>明伦镇2023年县内务工补贴(第2批)</t>
  </si>
  <si>
    <t>通过开展劳务补助154人，鼓励脱贫户、监测户外出务工，确保稳就业促增收。</t>
  </si>
  <si>
    <t>东兴镇2023年县内务工补贴(第2批)</t>
  </si>
  <si>
    <t>大才乡2023年县内务工补贴(第2批)</t>
  </si>
  <si>
    <t>通过开展劳务补助140人，鼓励脱贫户、监测户外出务工，确保稳就业促增收。</t>
  </si>
  <si>
    <t>下南乡2023年县内务工补贴(第2批)</t>
  </si>
  <si>
    <t>大安乡2023年县内务工补贴(第2批)</t>
  </si>
  <si>
    <t>长美乡2023年县内务工补贴(第2批)</t>
  </si>
  <si>
    <t>龙岩乡2023年县内务工补贴(第2批)</t>
  </si>
  <si>
    <t>驯乐乡2023年县内务工补贴(第2批)</t>
  </si>
  <si>
    <t>城西街道办2023年县内务工补贴(第2批)</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</si>
</sst>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 "/>
    <numFmt numFmtId="178" formatCode="0_);[Red]\(0\)"/>
    <numFmt numFmtId="179" formatCode="#,##0.0000_ "/>
    <numFmt numFmtId="180" formatCode="#,##0.00_ "/>
  </numFmts>
  <fonts count="69">
    <font>
      <sz val="11"/>
      <color theme="1"/>
      <name val="宋体"/>
      <charset val="134"/>
      <scheme val="minor"/>
    </font>
    <font>
      <sz val="12"/>
      <name val="宋体"/>
      <charset val="134"/>
    </font>
    <font>
      <sz val="10"/>
      <color theme="1"/>
      <name val="宋体"/>
      <charset val="134"/>
    </font>
    <font>
      <b/>
      <sz val="14"/>
      <color theme="1"/>
      <name val="黑体"/>
      <charset val="134"/>
    </font>
    <font>
      <b/>
      <sz val="14"/>
      <color theme="1"/>
      <name val="宋体"/>
      <charset val="134"/>
      <scheme val="minor"/>
    </font>
    <font>
      <sz val="11"/>
      <color theme="1"/>
      <name val="宋体"/>
      <charset val="134"/>
    </font>
    <font>
      <sz val="12"/>
      <name val="黑体"/>
      <charset val="134"/>
    </font>
    <font>
      <sz val="20"/>
      <name val="方正小标宋简体"/>
      <charset val="134"/>
    </font>
    <font>
      <sz val="14"/>
      <color theme="1"/>
      <name val="黑体"/>
      <charset val="134"/>
    </font>
    <font>
      <b/>
      <sz val="10"/>
      <color theme="1"/>
      <name val="黑体"/>
      <charset val="134"/>
    </font>
    <font>
      <sz val="11"/>
      <color theme="1"/>
      <name val="Courier New"/>
      <charset val="134"/>
    </font>
    <font>
      <sz val="14"/>
      <color theme="1"/>
      <name val="宋体"/>
      <charset val="134"/>
      <scheme val="minor"/>
    </font>
    <font>
      <sz val="12"/>
      <color theme="1"/>
      <name val="宋体"/>
      <charset val="134"/>
    </font>
    <font>
      <sz val="12"/>
      <color theme="1"/>
      <name val="黑体"/>
      <charset val="134"/>
    </font>
    <font>
      <sz val="20"/>
      <color theme="1"/>
      <name val="方正小标宋简体"/>
      <charset val="134"/>
    </font>
    <font>
      <sz val="14"/>
      <color theme="1"/>
      <name val="宋体"/>
      <charset val="134"/>
    </font>
    <font>
      <b/>
      <sz val="11"/>
      <color theme="1"/>
      <name val="仿宋"/>
      <charset val="134"/>
    </font>
    <font>
      <sz val="11"/>
      <color theme="1"/>
      <name val="仿宋"/>
      <charset val="134"/>
    </font>
    <font>
      <b/>
      <sz val="12"/>
      <color theme="1"/>
      <name val="仿宋"/>
      <charset val="134"/>
    </font>
    <font>
      <sz val="12"/>
      <color theme="1"/>
      <name val="仿宋"/>
      <charset val="134"/>
    </font>
    <font>
      <sz val="10"/>
      <color theme="1"/>
      <name val="仿宋"/>
      <charset val="134"/>
    </font>
    <font>
      <b/>
      <sz val="20"/>
      <color theme="1"/>
      <name val="仿宋"/>
      <charset val="134"/>
    </font>
    <font>
      <b/>
      <sz val="11"/>
      <color theme="1"/>
      <name val="黑体"/>
      <charset val="134"/>
    </font>
    <font>
      <sz val="11"/>
      <color theme="1"/>
      <name val="黑体"/>
      <charset val="134"/>
    </font>
    <font>
      <b/>
      <sz val="14"/>
      <color theme="1"/>
      <name val="宋体"/>
      <charset val="134"/>
    </font>
    <font>
      <sz val="11"/>
      <name val="宋体"/>
      <charset val="134"/>
    </font>
    <font>
      <sz val="20"/>
      <color theme="1"/>
      <name val="宋体"/>
      <charset val="134"/>
    </font>
    <font>
      <b/>
      <sz val="11"/>
      <color theme="1"/>
      <name val="宋体"/>
      <charset val="134"/>
    </font>
    <font>
      <sz val="14"/>
      <name val="宋体"/>
      <charset val="134"/>
      <scheme val="minor"/>
    </font>
    <font>
      <b/>
      <sz val="14"/>
      <name val="宋体"/>
      <charset val="134"/>
      <scheme val="minor"/>
    </font>
    <font>
      <b/>
      <sz val="14"/>
      <name val="黑体"/>
      <charset val="134"/>
    </font>
    <font>
      <b/>
      <sz val="12"/>
      <name val="宋体"/>
      <charset val="134"/>
    </font>
    <font>
      <sz val="10"/>
      <name val="宋体"/>
      <charset val="134"/>
    </font>
    <font>
      <b/>
      <sz val="22"/>
      <name val="宋体"/>
      <charset val="134"/>
    </font>
    <font>
      <b/>
      <sz val="14"/>
      <name val="宋体"/>
      <charset val="134"/>
    </font>
    <font>
      <sz val="14"/>
      <name val="宋体"/>
      <charset val="134"/>
    </font>
    <font>
      <b/>
      <sz val="10"/>
      <name val="宋体"/>
      <charset val="134"/>
    </font>
    <font>
      <b/>
      <sz val="11"/>
      <name val="宋体"/>
      <charset val="134"/>
    </font>
    <font>
      <sz val="12"/>
      <color rgb="FF000000"/>
      <name val="仿宋_GB2312"/>
      <charset val="134"/>
    </font>
    <font>
      <sz val="9"/>
      <name val="宋体"/>
      <charset val="134"/>
    </font>
    <font>
      <sz val="11"/>
      <color theme="1"/>
      <name val="宋体"/>
      <charset val="0"/>
      <scheme val="minor"/>
    </font>
    <font>
      <sz val="11"/>
      <color rgb="FF3F3F76"/>
      <name val="宋体"/>
      <charset val="0"/>
      <scheme val="minor"/>
    </font>
    <font>
      <sz val="12"/>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indexed="8"/>
      <name val="Tahoma"/>
      <charset val="134"/>
    </font>
    <font>
      <sz val="10"/>
      <name val="Arial"/>
      <charset val="0"/>
    </font>
    <font>
      <sz val="11"/>
      <color rgb="FF000000"/>
      <name val="宋体"/>
      <charset val="134"/>
    </font>
    <font>
      <sz val="11"/>
      <color rgb="FF000000"/>
      <name val="等线"/>
      <charset val="134"/>
    </font>
    <font>
      <sz val="11"/>
      <color theme="1"/>
      <name val="宋体"/>
      <charset val="0"/>
    </font>
    <font>
      <vertAlign val="superscript"/>
      <sz val="11"/>
      <color theme="1"/>
      <name val="宋体"/>
      <charset val="134"/>
    </font>
    <font>
      <sz val="11"/>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2" fontId="0" fillId="0" borderId="0" applyFont="0" applyFill="0" applyBorder="0" applyAlignment="0" applyProtection="0">
      <alignment vertical="center"/>
    </xf>
    <xf numFmtId="0" fontId="40" fillId="3" borderId="0" applyNumberFormat="0" applyBorder="0" applyAlignment="0" applyProtection="0">
      <alignment vertical="center"/>
    </xf>
    <xf numFmtId="0" fontId="41" fillId="4" borderId="11" applyNumberFormat="0" applyAlignment="0" applyProtection="0">
      <alignment vertical="center"/>
    </xf>
    <xf numFmtId="44" fontId="0" fillId="0" borderId="0" applyFont="0" applyFill="0" applyBorder="0" applyAlignment="0" applyProtection="0">
      <alignment vertical="center"/>
    </xf>
    <xf numFmtId="0" fontId="42" fillId="0" borderId="0">
      <alignment vertical="center"/>
    </xf>
    <xf numFmtId="41" fontId="0" fillId="0" borderId="0" applyFont="0" applyFill="0" applyBorder="0" applyAlignment="0" applyProtection="0">
      <alignment vertical="center"/>
    </xf>
    <xf numFmtId="0" fontId="0" fillId="0" borderId="0">
      <alignment vertical="center"/>
    </xf>
    <xf numFmtId="0" fontId="40" fillId="5" borderId="0" applyNumberFormat="0" applyBorder="0" applyAlignment="0" applyProtection="0">
      <alignment vertical="center"/>
    </xf>
    <xf numFmtId="0" fontId="43" fillId="6" borderId="0" applyNumberFormat="0" applyBorder="0" applyAlignment="0" applyProtection="0">
      <alignment vertical="center"/>
    </xf>
    <xf numFmtId="43" fontId="0" fillId="0" borderId="0" applyFont="0" applyFill="0" applyBorder="0" applyAlignment="0" applyProtection="0">
      <alignment vertical="center"/>
    </xf>
    <xf numFmtId="0" fontId="44" fillId="7"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8" borderId="12" applyNumberFormat="0" applyFont="0" applyAlignment="0" applyProtection="0">
      <alignment vertical="center"/>
    </xf>
    <xf numFmtId="0" fontId="47" fillId="0" borderId="0">
      <alignment vertical="center"/>
    </xf>
    <xf numFmtId="0" fontId="0" fillId="0" borderId="0">
      <alignment vertical="center"/>
    </xf>
    <xf numFmtId="0" fontId="44" fillId="9"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3" applyNumberFormat="0" applyFill="0" applyAlignment="0" applyProtection="0">
      <alignment vertical="center"/>
    </xf>
    <xf numFmtId="0" fontId="53" fillId="0" borderId="13" applyNumberFormat="0" applyFill="0" applyAlignment="0" applyProtection="0">
      <alignment vertical="center"/>
    </xf>
    <xf numFmtId="0" fontId="48" fillId="0" borderId="14" applyNumberFormat="0" applyFill="0" applyAlignment="0" applyProtection="0">
      <alignment vertical="center"/>
    </xf>
    <xf numFmtId="9" fontId="0" fillId="0" borderId="0" applyFont="0" applyFill="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54" fillId="12" borderId="15" applyNumberFormat="0" applyAlignment="0" applyProtection="0">
      <alignment vertical="center"/>
    </xf>
    <xf numFmtId="0" fontId="55" fillId="12" borderId="11" applyNumberFormat="0" applyAlignment="0" applyProtection="0">
      <alignment vertical="center"/>
    </xf>
    <xf numFmtId="0" fontId="1" fillId="0" borderId="0">
      <alignment vertical="center"/>
    </xf>
    <xf numFmtId="0" fontId="56" fillId="13" borderId="16" applyNumberFormat="0" applyAlignment="0" applyProtection="0">
      <alignment vertical="center"/>
    </xf>
    <xf numFmtId="0" fontId="40" fillId="14" borderId="0" applyNumberFormat="0" applyBorder="0" applyAlignment="0" applyProtection="0">
      <alignment vertical="center"/>
    </xf>
    <xf numFmtId="0" fontId="44" fillId="15" borderId="0" applyNumberFormat="0" applyBorder="0" applyAlignment="0" applyProtection="0">
      <alignment vertical="center"/>
    </xf>
    <xf numFmtId="0" fontId="57" fillId="0" borderId="17" applyNumberFormat="0" applyFill="0" applyAlignment="0" applyProtection="0">
      <alignment vertical="center"/>
    </xf>
    <xf numFmtId="0" fontId="58" fillId="0" borderId="18" applyNumberFormat="0" applyFill="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40" fillId="18" borderId="0" applyNumberFormat="0" applyBorder="0" applyAlignment="0" applyProtection="0">
      <alignment vertical="center"/>
    </xf>
    <xf numFmtId="0" fontId="44" fillId="19" borderId="0" applyNumberFormat="0" applyBorder="0" applyAlignment="0" applyProtection="0">
      <alignment vertical="center"/>
    </xf>
    <xf numFmtId="0" fontId="40" fillId="20" borderId="0" applyNumberFormat="0" applyBorder="0" applyAlignment="0" applyProtection="0">
      <alignment vertical="center"/>
    </xf>
    <xf numFmtId="0" fontId="61" fillId="0" borderId="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4" fillId="28" borderId="0" applyNumberFormat="0" applyBorder="0" applyAlignment="0" applyProtection="0">
      <alignment vertical="center"/>
    </xf>
    <xf numFmtId="0" fontId="40"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0" fillId="0" borderId="0">
      <alignment vertical="center"/>
    </xf>
    <xf numFmtId="0" fontId="40" fillId="32" borderId="0" applyNumberFormat="0" applyBorder="0" applyAlignment="0" applyProtection="0">
      <alignment vertical="center"/>
    </xf>
    <xf numFmtId="0" fontId="44" fillId="33" borderId="0" applyNumberFormat="0" applyBorder="0" applyAlignment="0" applyProtection="0">
      <alignment vertical="center"/>
    </xf>
    <xf numFmtId="0" fontId="42" fillId="0" borderId="0">
      <alignment vertical="center"/>
    </xf>
    <xf numFmtId="0" fontId="61" fillId="0" borderId="0">
      <alignment vertical="center"/>
    </xf>
    <xf numFmtId="0" fontId="62" fillId="0" borderId="0">
      <alignment vertical="center"/>
    </xf>
    <xf numFmtId="0" fontId="0" fillId="0" borderId="0">
      <alignment vertical="center"/>
    </xf>
    <xf numFmtId="0" fontId="47" fillId="0" borderId="0">
      <alignment vertical="center"/>
    </xf>
    <xf numFmtId="0" fontId="1" fillId="0" borderId="0">
      <alignment vertical="center"/>
    </xf>
    <xf numFmtId="0" fontId="63" fillId="0" borderId="0"/>
    <xf numFmtId="0" fontId="0" fillId="0" borderId="0">
      <alignment vertical="center"/>
    </xf>
    <xf numFmtId="0" fontId="47" fillId="0" borderId="0">
      <alignment vertical="center"/>
    </xf>
    <xf numFmtId="0" fontId="0" fillId="0" borderId="0">
      <alignment vertical="center"/>
    </xf>
    <xf numFmtId="0" fontId="0" fillId="0" borderId="0">
      <alignment vertical="center"/>
    </xf>
    <xf numFmtId="176" fontId="64" fillId="0" borderId="0">
      <alignment vertical="center"/>
    </xf>
    <xf numFmtId="176" fontId="65" fillId="0" borderId="0">
      <alignment vertical="center"/>
    </xf>
    <xf numFmtId="176" fontId="0" fillId="0" borderId="0">
      <alignment vertical="center"/>
    </xf>
  </cellStyleXfs>
  <cellXfs count="207">
    <xf numFmtId="0" fontId="0" fillId="0" borderId="0" xfId="0">
      <alignment vertical="center"/>
    </xf>
    <xf numFmtId="0" fontId="1" fillId="0" borderId="0" xfId="0" applyFont="1" applyFill="1" applyAlignment="1"/>
    <xf numFmtId="0" fontId="2" fillId="2" borderId="0" xfId="0" applyFont="1" applyFill="1" applyAlignment="1">
      <alignment vertical="center" wrapText="1"/>
    </xf>
    <xf numFmtId="0" fontId="3" fillId="2" borderId="0" xfId="0" applyFont="1" applyFill="1" applyAlignment="1">
      <alignment vertical="center" wrapText="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lignment vertical="center"/>
    </xf>
    <xf numFmtId="0" fontId="0" fillId="0" borderId="0" xfId="0" applyAlignment="1">
      <alignment horizontal="center" vertical="center"/>
    </xf>
    <xf numFmtId="177" fontId="0" fillId="0" borderId="0" xfId="0" applyNumberFormat="1">
      <alignment vertical="center"/>
    </xf>
    <xf numFmtId="49" fontId="6" fillId="2" borderId="0" xfId="0" applyNumberFormat="1" applyFont="1" applyFill="1" applyAlignment="1">
      <alignment horizontal="center"/>
    </xf>
    <xf numFmtId="0" fontId="1" fillId="2" borderId="0" xfId="0" applyFont="1" applyFill="1" applyAlignment="1">
      <alignment horizontal="center"/>
    </xf>
    <xf numFmtId="49" fontId="7"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49" fontId="3"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shrinkToFit="1"/>
      <protection locked="0"/>
    </xf>
    <xf numFmtId="0" fontId="5" fillId="2" borderId="1" xfId="61" applyFont="1" applyFill="1" applyBorder="1" applyAlignment="1">
      <alignment horizontal="center" vertical="center" wrapText="1"/>
    </xf>
    <xf numFmtId="0" fontId="5" fillId="2" borderId="1" xfId="57" applyFont="1" applyFill="1" applyBorder="1" applyAlignment="1">
      <alignment horizontal="center" vertical="center" wrapText="1"/>
    </xf>
    <xf numFmtId="0" fontId="5" fillId="2" borderId="1" xfId="62" applyFont="1" applyFill="1" applyBorder="1" applyAlignment="1">
      <alignment horizontal="center" vertical="center" wrapText="1"/>
    </xf>
    <xf numFmtId="0" fontId="10" fillId="2" borderId="1" xfId="0" applyFont="1" applyFill="1" applyBorder="1" applyAlignment="1">
      <alignment horizontal="center" vertical="center"/>
    </xf>
    <xf numFmtId="49" fontId="11" fillId="2" borderId="1" xfId="0" applyNumberFormat="1"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center" vertical="center" wrapText="1"/>
      <protection locked="0"/>
    </xf>
    <xf numFmtId="0" fontId="5" fillId="2" borderId="1" xfId="31" applyNumberFormat="1" applyFont="1" applyFill="1" applyBorder="1" applyAlignment="1">
      <alignment horizontal="center" vertical="center" wrapText="1"/>
    </xf>
    <xf numFmtId="177" fontId="1" fillId="2" borderId="0" xfId="0" applyNumberFormat="1" applyFont="1" applyFill="1" applyAlignment="1">
      <alignment horizontal="center"/>
    </xf>
    <xf numFmtId="177" fontId="7" fillId="2" borderId="0" xfId="0" applyNumberFormat="1" applyFont="1" applyFill="1" applyAlignment="1">
      <alignment horizontal="center" vertical="center" wrapText="1"/>
    </xf>
    <xf numFmtId="177"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justify" vertical="center" wrapText="1"/>
    </xf>
    <xf numFmtId="177" fontId="5" fillId="2" borderId="1" xfId="0" applyNumberFormat="1" applyFont="1" applyFill="1" applyBorder="1" applyAlignment="1">
      <alignment horizontal="center" vertical="center" wrapText="1"/>
    </xf>
    <xf numFmtId="177" fontId="5" fillId="2" borderId="1" xfId="61" applyNumberFormat="1"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NumberFormat="1" applyFont="1" applyFill="1" applyBorder="1" applyAlignment="1">
      <alignment horizontal="center" vertical="center" wrapText="1"/>
    </xf>
    <xf numFmtId="0" fontId="12" fillId="2" borderId="0" xfId="0" applyFont="1" applyFill="1" applyAlignment="1"/>
    <xf numFmtId="0" fontId="0" fillId="2" borderId="0" xfId="0" applyFont="1" applyFill="1" applyAlignment="1">
      <alignment horizontal="center" vertical="center"/>
    </xf>
    <xf numFmtId="0" fontId="0" fillId="2" borderId="0" xfId="0" applyFont="1" applyFill="1" applyAlignment="1">
      <alignment horizontal="center" vertical="center" wrapText="1"/>
    </xf>
    <xf numFmtId="177" fontId="0" fillId="2" borderId="0" xfId="0" applyNumberFormat="1" applyFont="1" applyFill="1" applyAlignment="1">
      <alignment horizontal="center" vertical="center"/>
    </xf>
    <xf numFmtId="0" fontId="0" fillId="0" borderId="0" xfId="0" applyFill="1">
      <alignment vertical="center"/>
    </xf>
    <xf numFmtId="0" fontId="13" fillId="2" borderId="0" xfId="0" applyFont="1" applyFill="1" applyAlignment="1">
      <alignment horizontal="center" vertical="center"/>
    </xf>
    <xf numFmtId="0" fontId="13" fillId="2" borderId="0" xfId="0" applyFont="1" applyFill="1" applyAlignment="1">
      <alignment horizontal="center" vertical="center" wrapText="1"/>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0" fontId="14" fillId="2" borderId="0" xfId="0" applyFont="1" applyFill="1" applyAlignment="1">
      <alignment horizontal="center" vertical="center" wrapText="1"/>
    </xf>
    <xf numFmtId="49" fontId="3" fillId="2" borderId="3"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177" fontId="12" fillId="2" borderId="0" xfId="0" applyNumberFormat="1" applyFont="1" applyFill="1" applyAlignment="1">
      <alignment horizontal="center" vertical="center"/>
    </xf>
    <xf numFmtId="177" fontId="14" fillId="2" borderId="0" xfId="0" applyNumberFormat="1" applyFont="1" applyFill="1" applyAlignment="1">
      <alignment horizontal="center" vertical="center" wrapText="1"/>
    </xf>
    <xf numFmtId="177"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77" fontId="3" fillId="2"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1" xfId="58"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shrinkToFit="1"/>
    </xf>
    <xf numFmtId="0" fontId="8" fillId="2" borderId="0" xfId="0" applyFont="1" applyFill="1" applyAlignment="1">
      <alignment vertical="center" wrapText="1"/>
    </xf>
    <xf numFmtId="0" fontId="15" fillId="2" borderId="0" xfId="0" applyFont="1" applyFill="1" applyAlignment="1">
      <alignment vertical="center" wrapText="1"/>
    </xf>
    <xf numFmtId="0" fontId="5" fillId="2" borderId="0" xfId="0" applyFont="1" applyFill="1" applyAlignment="1">
      <alignment horizontal="center" vertical="center" wrapText="1"/>
    </xf>
    <xf numFmtId="0" fontId="11" fillId="2" borderId="0" xfId="0" applyFont="1" applyFill="1" applyAlignment="1">
      <alignment horizontal="center" vertical="center" wrapText="1"/>
    </xf>
    <xf numFmtId="49" fontId="16" fillId="2" borderId="0" xfId="0" applyNumberFormat="1" applyFont="1" applyFill="1" applyAlignment="1">
      <alignment horizontal="center" vertical="center"/>
    </xf>
    <xf numFmtId="49" fontId="17" fillId="2" borderId="0" xfId="0" applyNumberFormat="1" applyFont="1" applyFill="1" applyAlignment="1">
      <alignment horizontal="center" vertical="center" wrapText="1"/>
    </xf>
    <xf numFmtId="177" fontId="17" fillId="2" borderId="0" xfId="0" applyNumberFormat="1" applyFont="1" applyFill="1" applyAlignment="1">
      <alignment horizontal="center" vertical="center"/>
    </xf>
    <xf numFmtId="49" fontId="18" fillId="2" borderId="0" xfId="0" applyNumberFormat="1" applyFont="1" applyFill="1" applyAlignment="1">
      <alignment horizontal="left" vertical="center" wrapText="1"/>
    </xf>
    <xf numFmtId="49" fontId="19" fillId="2" borderId="0" xfId="0" applyNumberFormat="1" applyFont="1" applyFill="1" applyAlignment="1">
      <alignment horizontal="left" vertical="center" wrapText="1"/>
    </xf>
    <xf numFmtId="49" fontId="20" fillId="2" borderId="0" xfId="0" applyNumberFormat="1" applyFont="1" applyFill="1" applyAlignment="1">
      <alignment horizontal="center" vertical="center" wrapText="1"/>
    </xf>
    <xf numFmtId="49" fontId="21" fillId="2" borderId="0" xfId="0" applyNumberFormat="1" applyFont="1" applyFill="1" applyAlignment="1">
      <alignment horizontal="center" vertical="center" wrapText="1"/>
    </xf>
    <xf numFmtId="49" fontId="22" fillId="2" borderId="1" xfId="0" applyNumberFormat="1"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5" fillId="2" borderId="1" xfId="68" applyNumberFormat="1" applyFont="1" applyFill="1" applyBorder="1" applyAlignment="1">
      <alignment horizontal="center" vertical="center" wrapText="1"/>
    </xf>
    <xf numFmtId="0" fontId="5" fillId="2" borderId="1" xfId="69"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25" fillId="2" borderId="1" xfId="16" applyNumberFormat="1" applyFont="1" applyFill="1" applyBorder="1" applyAlignment="1">
      <alignment horizontal="center" vertical="center" wrapText="1"/>
    </xf>
    <xf numFmtId="0" fontId="25" fillId="2" borderId="1" xfId="0" applyNumberFormat="1" applyFont="1" applyFill="1" applyBorder="1" applyAlignment="1" applyProtection="1">
      <alignment horizontal="center" vertical="center" wrapText="1" shrinkToFit="1"/>
      <protection locked="0"/>
    </xf>
    <xf numFmtId="0" fontId="25" fillId="2" borderId="1" xfId="0" applyNumberFormat="1" applyFont="1" applyFill="1" applyBorder="1" applyAlignment="1">
      <alignment horizontal="center" vertical="center" wrapText="1"/>
    </xf>
    <xf numFmtId="0" fontId="25" fillId="2" borderId="1" xfId="42" applyNumberFormat="1" applyFont="1" applyFill="1" applyBorder="1" applyAlignment="1">
      <alignment horizontal="center" vertical="center" wrapText="1"/>
    </xf>
    <xf numFmtId="177" fontId="20"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77" fontId="21" fillId="2" borderId="0" xfId="0" applyNumberFormat="1" applyFont="1" applyFill="1" applyAlignment="1">
      <alignment horizontal="center" vertical="center" wrapText="1"/>
    </xf>
    <xf numFmtId="49" fontId="26" fillId="2" borderId="0" xfId="0" applyNumberFormat="1" applyFont="1" applyFill="1" applyAlignment="1">
      <alignment horizontal="center" vertical="center" wrapText="1"/>
    </xf>
    <xf numFmtId="0" fontId="24" fillId="2" borderId="1" xfId="0" applyFont="1" applyFill="1" applyBorder="1" applyAlignment="1">
      <alignment horizontal="center" vertical="center" wrapText="1"/>
    </xf>
    <xf numFmtId="179" fontId="3" fillId="2" borderId="1" xfId="0" applyNumberFormat="1" applyFont="1" applyFill="1" applyBorder="1" applyAlignment="1">
      <alignment horizontal="center" vertical="center" wrapText="1"/>
    </xf>
    <xf numFmtId="177" fontId="24" fillId="2" borderId="1" xfId="0" applyNumberFormat="1" applyFont="1" applyFill="1" applyBorder="1" applyAlignment="1">
      <alignment horizontal="center" vertical="center" wrapText="1"/>
    </xf>
    <xf numFmtId="180" fontId="24" fillId="2" borderId="1" xfId="0" applyNumberFormat="1" applyFont="1" applyFill="1" applyBorder="1" applyAlignment="1">
      <alignment horizontal="center" vertical="center" wrapText="1"/>
    </xf>
    <xf numFmtId="177" fontId="5" fillId="2" borderId="6"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77" fontId="5" fillId="2" borderId="1"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176" fontId="5" fillId="2" borderId="8" xfId="0" applyNumberFormat="1" applyFont="1" applyFill="1" applyBorder="1" applyAlignment="1" applyProtection="1">
      <alignment horizontal="center" vertical="center" wrapText="1"/>
      <protection locked="0"/>
    </xf>
    <xf numFmtId="176" fontId="5" fillId="2" borderId="1" xfId="7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17" fillId="2" borderId="0" xfId="0" applyNumberFormat="1" applyFont="1" applyFill="1" applyAlignment="1">
      <alignment horizontal="center" vertical="center"/>
    </xf>
    <xf numFmtId="177" fontId="27" fillId="2" borderId="1" xfId="0" applyNumberFormat="1" applyFont="1" applyFill="1" applyBorder="1" applyAlignment="1">
      <alignment horizontal="center" vertical="center" wrapText="1"/>
    </xf>
    <xf numFmtId="0" fontId="5" fillId="2" borderId="1" xfId="70" applyNumberFormat="1" applyFont="1" applyFill="1" applyBorder="1" applyAlignment="1">
      <alignment horizontal="center" vertical="center" wrapText="1"/>
    </xf>
    <xf numFmtId="180" fontId="24" fillId="2" borderId="1" xfId="0" applyNumberFormat="1" applyFont="1" applyFill="1" applyBorder="1" applyAlignment="1">
      <alignment horizontal="right" vertical="center" wrapText="1"/>
    </xf>
    <xf numFmtId="0" fontId="17" fillId="2" borderId="0" xfId="0" applyFont="1" applyFill="1" applyAlignment="1">
      <alignment horizontal="center" vertical="center"/>
    </xf>
    <xf numFmtId="0" fontId="1" fillId="2" borderId="0" xfId="0" applyFont="1" applyFill="1" applyAlignment="1">
      <alignment horizontal="center" vertical="center" wrapText="1"/>
    </xf>
    <xf numFmtId="0" fontId="28" fillId="2" borderId="0" xfId="0" applyFont="1" applyFill="1" applyAlignment="1">
      <alignment vertical="center" wrapText="1"/>
    </xf>
    <xf numFmtId="0" fontId="29" fillId="2" borderId="0" xfId="0" applyFont="1" applyFill="1" applyAlignment="1">
      <alignment vertical="center" wrapText="1"/>
    </xf>
    <xf numFmtId="0" fontId="30" fillId="2" borderId="0" xfId="0" applyFont="1" applyFill="1" applyAlignment="1">
      <alignment vertical="center" wrapText="1"/>
    </xf>
    <xf numFmtId="0" fontId="28" fillId="2" borderId="0" xfId="0" applyFont="1" applyFill="1" applyAlignment="1">
      <alignment horizontal="center" vertical="center" wrapText="1"/>
    </xf>
    <xf numFmtId="0" fontId="25" fillId="2" borderId="0" xfId="0" applyFont="1" applyFill="1" applyAlignment="1">
      <alignment horizontal="center" vertical="center" wrapText="1"/>
    </xf>
    <xf numFmtId="0" fontId="28" fillId="2" borderId="0" xfId="0" applyFont="1" applyFill="1">
      <alignment vertical="center"/>
    </xf>
    <xf numFmtId="49" fontId="27" fillId="2" borderId="0" xfId="0" applyNumberFormat="1" applyFont="1" applyFill="1" applyAlignment="1">
      <alignment horizontal="center" vertical="center"/>
    </xf>
    <xf numFmtId="49" fontId="5" fillId="2" borderId="0" xfId="0" applyNumberFormat="1" applyFont="1" applyFill="1" applyAlignment="1">
      <alignment horizontal="center" vertical="center" wrapText="1"/>
    </xf>
    <xf numFmtId="49" fontId="2" fillId="2" borderId="0" xfId="0" applyNumberFormat="1" applyFont="1" applyFill="1" applyAlignment="1">
      <alignment horizontal="center" vertical="center" wrapText="1"/>
    </xf>
    <xf numFmtId="177" fontId="12" fillId="2" borderId="0" xfId="0" applyNumberFormat="1" applyFont="1" applyFill="1" applyAlignment="1">
      <alignment horizontal="center" vertical="center" wrapText="1"/>
    </xf>
    <xf numFmtId="49" fontId="12" fillId="2" borderId="0" xfId="0" applyNumberFormat="1" applyFont="1" applyFill="1" applyAlignment="1">
      <alignment horizontal="center" vertical="center" wrapText="1"/>
    </xf>
    <xf numFmtId="49" fontId="31" fillId="2" borderId="0" xfId="0" applyNumberFormat="1" applyFont="1" applyFill="1" applyAlignment="1">
      <alignment horizontal="left" vertical="center" wrapText="1"/>
    </xf>
    <xf numFmtId="49" fontId="1" fillId="2" borderId="0" xfId="0" applyNumberFormat="1" applyFont="1" applyFill="1" applyAlignment="1">
      <alignment horizontal="left" vertical="center" wrapText="1"/>
    </xf>
    <xf numFmtId="49" fontId="1" fillId="2" borderId="0" xfId="0" applyNumberFormat="1" applyFont="1" applyFill="1" applyAlignment="1">
      <alignment horizontal="center" vertical="center" wrapText="1"/>
    </xf>
    <xf numFmtId="49" fontId="32" fillId="2" borderId="0" xfId="0" applyNumberFormat="1" applyFont="1" applyFill="1" applyAlignment="1">
      <alignment horizontal="center" vertical="center" wrapText="1"/>
    </xf>
    <xf numFmtId="49" fontId="33" fillId="2" borderId="0" xfId="0" applyNumberFormat="1" applyFont="1" applyFill="1" applyAlignment="1">
      <alignment horizontal="center" vertical="center" wrapText="1"/>
    </xf>
    <xf numFmtId="49" fontId="34" fillId="2" borderId="1" xfId="0" applyNumberFormat="1"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25" fillId="2" borderId="1" xfId="57"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2" xfId="0" applyFont="1" applyFill="1" applyBorder="1" applyAlignment="1">
      <alignment horizontal="center" vertical="center"/>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25" fillId="2" borderId="1" xfId="0" applyFont="1" applyFill="1" applyBorder="1" applyAlignment="1" applyProtection="1">
      <alignment horizontal="center" vertical="center" wrapText="1"/>
      <protection locked="0"/>
    </xf>
    <xf numFmtId="0" fontId="25" fillId="2" borderId="1" xfId="0" applyFont="1" applyFill="1" applyBorder="1" applyAlignment="1">
      <alignment horizontal="center" vertical="center"/>
    </xf>
    <xf numFmtId="0" fontId="25" fillId="2" borderId="1" xfId="69" applyNumberFormat="1" applyFont="1" applyFill="1" applyBorder="1" applyAlignment="1">
      <alignment horizontal="center" vertical="center" wrapText="1"/>
    </xf>
    <xf numFmtId="0" fontId="25" fillId="2" borderId="1" xfId="68" applyNumberFormat="1" applyFont="1" applyFill="1" applyBorder="1" applyAlignment="1">
      <alignment horizontal="center" vertical="center" wrapText="1"/>
    </xf>
    <xf numFmtId="176" fontId="25" fillId="2" borderId="1" xfId="70" applyFont="1" applyFill="1" applyBorder="1" applyAlignment="1">
      <alignment horizontal="center" vertical="center" wrapText="1"/>
    </xf>
    <xf numFmtId="0" fontId="34" fillId="2" borderId="1" xfId="0" applyNumberFormat="1" applyFont="1" applyFill="1" applyBorder="1" applyAlignment="1">
      <alignment horizontal="center" vertical="center"/>
    </xf>
    <xf numFmtId="0" fontId="35" fillId="2" borderId="1" xfId="0" applyFont="1" applyFill="1" applyBorder="1" applyAlignment="1">
      <alignment horizontal="center" vertical="center" wrapText="1"/>
    </xf>
    <xf numFmtId="177" fontId="1" fillId="2" borderId="0" xfId="0" applyNumberFormat="1" applyFont="1" applyFill="1" applyAlignment="1">
      <alignment horizontal="center" vertical="center" wrapText="1"/>
    </xf>
    <xf numFmtId="177" fontId="33" fillId="2" borderId="0" xfId="0" applyNumberFormat="1" applyFont="1" applyFill="1" applyAlignment="1">
      <alignment horizontal="center" vertical="center" wrapText="1"/>
    </xf>
    <xf numFmtId="177"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30" fillId="2" borderId="1" xfId="0" applyFont="1" applyFill="1" applyBorder="1" applyAlignment="1">
      <alignment vertical="center" wrapText="1"/>
    </xf>
    <xf numFmtId="0" fontId="28" fillId="2" borderId="1" xfId="0" applyFont="1" applyFill="1" applyBorder="1" applyAlignment="1">
      <alignment horizontal="center" vertical="center" wrapText="1"/>
    </xf>
    <xf numFmtId="0" fontId="25" fillId="2" borderId="2" xfId="0" applyNumberFormat="1" applyFont="1" applyFill="1" applyBorder="1" applyAlignment="1">
      <alignment horizontal="center" vertical="center"/>
    </xf>
    <xf numFmtId="0" fontId="25" fillId="2" borderId="1" xfId="0" applyFont="1" applyFill="1" applyBorder="1" applyAlignment="1">
      <alignment horizontal="right" vertical="center" wrapText="1"/>
    </xf>
    <xf numFmtId="177" fontId="25" fillId="2" borderId="1" xfId="0" applyNumberFormat="1" applyFont="1" applyFill="1" applyBorder="1" applyAlignment="1">
      <alignment horizontal="center" vertical="center" wrapText="1"/>
    </xf>
    <xf numFmtId="177" fontId="25" fillId="2" borderId="1" xfId="0" applyNumberFormat="1" applyFont="1" applyFill="1" applyBorder="1" applyAlignment="1" applyProtection="1">
      <alignment horizontal="center" vertical="center" wrapText="1"/>
      <protection locked="0"/>
    </xf>
    <xf numFmtId="177" fontId="37" fillId="2" borderId="1" xfId="0" applyNumberFormat="1" applyFont="1" applyFill="1" applyBorder="1" applyAlignment="1">
      <alignment horizontal="center" vertical="center" wrapText="1"/>
    </xf>
    <xf numFmtId="180" fontId="37" fillId="2" borderId="1" xfId="0" applyNumberFormat="1" applyFont="1" applyFill="1" applyBorder="1" applyAlignment="1">
      <alignment horizontal="center" vertical="center" wrapText="1"/>
    </xf>
    <xf numFmtId="0" fontId="28" fillId="2" borderId="1" xfId="0" applyFont="1" applyFill="1" applyBorder="1">
      <alignment vertical="center"/>
    </xf>
    <xf numFmtId="0" fontId="25" fillId="2" borderId="6" xfId="0" applyFont="1" applyFill="1" applyBorder="1" applyAlignment="1">
      <alignment horizontal="center" vertical="center" wrapText="1"/>
    </xf>
    <xf numFmtId="0" fontId="25" fillId="2" borderId="1" xfId="61" applyFont="1" applyFill="1" applyBorder="1" applyAlignment="1">
      <alignment horizontal="center" vertical="center" wrapText="1"/>
    </xf>
    <xf numFmtId="177" fontId="25" fillId="2" borderId="1" xfId="61" applyNumberFormat="1" applyFont="1" applyFill="1" applyBorder="1" applyAlignment="1">
      <alignment horizontal="center" vertical="center" wrapText="1"/>
    </xf>
    <xf numFmtId="0" fontId="32" fillId="2" borderId="0" xfId="0" applyFont="1" applyFill="1" applyAlignment="1">
      <alignment horizontal="center" vertical="center" wrapText="1"/>
    </xf>
    <xf numFmtId="0" fontId="36" fillId="2" borderId="0" xfId="0" applyFont="1" applyFill="1" applyAlignment="1">
      <alignment horizontal="center" vertical="center" wrapText="1"/>
    </xf>
    <xf numFmtId="0" fontId="32" fillId="2" borderId="0" xfId="0" applyFont="1" applyFill="1" applyBorder="1" applyAlignment="1">
      <alignment horizontal="center" vertical="center" wrapText="1"/>
    </xf>
    <xf numFmtId="0" fontId="0" fillId="2" borderId="0" xfId="0" applyFill="1">
      <alignment vertical="center"/>
    </xf>
    <xf numFmtId="0" fontId="0" fillId="2" borderId="0" xfId="0" applyFill="1" applyAlignment="1">
      <alignment horizontal="justify" vertical="center"/>
    </xf>
    <xf numFmtId="180" fontId="0" fillId="2" borderId="0" xfId="0" applyNumberFormat="1" applyFill="1">
      <alignment vertical="center"/>
    </xf>
    <xf numFmtId="177" fontId="0" fillId="2" borderId="0" xfId="0" applyNumberFormat="1" applyFill="1" applyAlignment="1">
      <alignment horizontal="center" vertical="center"/>
    </xf>
    <xf numFmtId="0" fontId="6" fillId="2" borderId="0" xfId="0" applyFont="1" applyFill="1" applyAlignment="1">
      <alignment horizontal="left" vertical="center" wrapText="1"/>
    </xf>
    <xf numFmtId="0" fontId="1" fillId="2" borderId="0" xfId="0" applyFont="1" applyFill="1" applyAlignment="1">
      <alignment horizontal="justify" vertical="center" wrapText="1"/>
    </xf>
    <xf numFmtId="0" fontId="7" fillId="2" borderId="0" xfId="0" applyFont="1" applyFill="1" applyAlignment="1">
      <alignment horizontal="justify" vertical="center" wrapText="1"/>
    </xf>
    <xf numFmtId="0" fontId="1" fillId="2" borderId="9" xfId="0" applyFont="1" applyFill="1" applyBorder="1" applyAlignment="1">
      <alignment horizontal="center" vertical="center" wrapText="1"/>
    </xf>
    <xf numFmtId="0" fontId="1" fillId="2" borderId="9" xfId="0" applyFont="1" applyFill="1" applyBorder="1" applyAlignment="1">
      <alignment horizontal="justify" vertical="center" wrapText="1"/>
    </xf>
    <xf numFmtId="0" fontId="36" fillId="2" borderId="1"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3" xfId="5"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 xfId="0" applyFont="1" applyFill="1" applyBorder="1" applyAlignment="1">
      <alignment vertical="center" wrapText="1"/>
    </xf>
    <xf numFmtId="0" fontId="32" fillId="2" borderId="1" xfId="0" applyFont="1" applyFill="1" applyBorder="1" applyAlignment="1">
      <alignment horizontal="center" vertical="center" wrapText="1"/>
    </xf>
    <xf numFmtId="0" fontId="32" fillId="2" borderId="1" xfId="0" applyFont="1" applyFill="1" applyBorder="1" applyAlignment="1">
      <alignment horizontal="justify" vertical="center" wrapText="1"/>
    </xf>
    <xf numFmtId="0" fontId="36" fillId="2" borderId="1" xfId="0" applyFont="1" applyFill="1" applyBorder="1" applyAlignment="1">
      <alignment vertical="center" wrapText="1"/>
    </xf>
    <xf numFmtId="0" fontId="36" fillId="2" borderId="1" xfId="0" applyFont="1" applyFill="1" applyBorder="1" applyAlignment="1">
      <alignment horizontal="justify" vertical="center" wrapText="1"/>
    </xf>
    <xf numFmtId="0" fontId="38" fillId="2" borderId="1" xfId="0" applyFont="1" applyFill="1" applyBorder="1" applyAlignment="1">
      <alignment horizontal="justify" vertical="center"/>
    </xf>
    <xf numFmtId="0" fontId="36" fillId="2" borderId="10" xfId="0" applyFont="1" applyFill="1" applyBorder="1" applyAlignment="1">
      <alignment horizontal="center" vertical="center" wrapText="1"/>
    </xf>
    <xf numFmtId="0" fontId="36" fillId="2" borderId="6" xfId="0" applyFont="1" applyFill="1" applyBorder="1" applyAlignment="1">
      <alignment vertical="center" wrapText="1"/>
    </xf>
    <xf numFmtId="0" fontId="36" fillId="2" borderId="6" xfId="0" applyFont="1" applyFill="1" applyBorder="1" applyAlignment="1">
      <alignment horizontal="center" vertical="center" wrapText="1"/>
    </xf>
    <xf numFmtId="0" fontId="36" fillId="2" borderId="6" xfId="0" applyFont="1" applyFill="1" applyBorder="1" applyAlignment="1">
      <alignment horizontal="justify" vertical="center" wrapText="1"/>
    </xf>
    <xf numFmtId="0" fontId="36" fillId="2" borderId="3" xfId="0" applyFont="1" applyFill="1" applyBorder="1" applyAlignment="1">
      <alignment horizontal="center" vertical="center" wrapText="1"/>
    </xf>
    <xf numFmtId="0" fontId="32" fillId="2" borderId="1" xfId="31" applyNumberFormat="1" applyFont="1" applyFill="1" applyBorder="1" applyAlignment="1">
      <alignment horizontal="justify" vertical="center" wrapText="1"/>
    </xf>
    <xf numFmtId="0" fontId="2" fillId="2" borderId="1" xfId="0" applyNumberFormat="1" applyFont="1" applyFill="1" applyBorder="1" applyAlignment="1" applyProtection="1">
      <alignment horizontal="center" vertical="center" wrapText="1"/>
      <protection locked="0"/>
    </xf>
    <xf numFmtId="180" fontId="1" fillId="2" borderId="0" xfId="0" applyNumberFormat="1" applyFont="1" applyFill="1" applyAlignment="1">
      <alignment horizontal="center" vertical="center" wrapText="1"/>
    </xf>
    <xf numFmtId="180" fontId="7" fillId="2" borderId="0" xfId="0" applyNumberFormat="1" applyFont="1" applyFill="1" applyAlignment="1">
      <alignment horizontal="center" vertical="center" wrapText="1"/>
    </xf>
    <xf numFmtId="180" fontId="32" fillId="2" borderId="9" xfId="0" applyNumberFormat="1" applyFont="1" applyFill="1" applyBorder="1" applyAlignment="1">
      <alignment horizontal="center" vertical="center" wrapText="1"/>
    </xf>
    <xf numFmtId="31" fontId="32" fillId="2" borderId="0" xfId="0" applyNumberFormat="1" applyFont="1" applyFill="1" applyBorder="1" applyAlignment="1">
      <alignment horizontal="center" vertical="center" wrapText="1"/>
    </xf>
    <xf numFmtId="177" fontId="32" fillId="2" borderId="9" xfId="0" applyNumberFormat="1" applyFont="1" applyFill="1" applyBorder="1" applyAlignment="1">
      <alignment horizontal="center" vertical="center" wrapText="1"/>
    </xf>
    <xf numFmtId="177" fontId="32" fillId="2" borderId="0" xfId="0" applyNumberFormat="1" applyFont="1" applyFill="1" applyBorder="1" applyAlignment="1">
      <alignment horizontal="center" vertical="center" wrapText="1"/>
    </xf>
    <xf numFmtId="177" fontId="39" fillId="2" borderId="0" xfId="0" applyNumberFormat="1" applyFont="1" applyFill="1" applyBorder="1" applyAlignment="1">
      <alignment horizontal="center" vertical="center" wrapText="1"/>
    </xf>
    <xf numFmtId="0" fontId="39" fillId="2" borderId="0" xfId="0" applyFont="1" applyFill="1" applyBorder="1" applyAlignment="1">
      <alignment horizontal="center" vertical="center" wrapText="1"/>
    </xf>
    <xf numFmtId="180" fontId="36" fillId="2" borderId="1" xfId="0" applyNumberFormat="1" applyFont="1" applyFill="1" applyBorder="1" applyAlignment="1">
      <alignment horizontal="center" vertical="center" wrapText="1"/>
    </xf>
    <xf numFmtId="177" fontId="36" fillId="2" borderId="1" xfId="0" applyNumberFormat="1" applyFont="1" applyFill="1" applyBorder="1" applyAlignment="1">
      <alignment horizontal="center" vertical="center" wrapText="1"/>
    </xf>
    <xf numFmtId="0" fontId="36" fillId="2" borderId="1" xfId="0" applyFont="1" applyFill="1" applyBorder="1" applyAlignment="1">
      <alignment horizontal="center"/>
    </xf>
    <xf numFmtId="0" fontId="37" fillId="2" borderId="1" xfId="0" applyFont="1" applyFill="1" applyBorder="1" applyAlignment="1">
      <alignment horizontal="center" vertical="center" wrapText="1"/>
    </xf>
    <xf numFmtId="177" fontId="32" fillId="2" borderId="1" xfId="0" applyNumberFormat="1" applyFont="1" applyFill="1" applyBorder="1" applyAlignment="1">
      <alignment horizontal="center" vertical="center" wrapText="1"/>
    </xf>
    <xf numFmtId="180" fontId="36" fillId="2" borderId="10" xfId="0" applyNumberFormat="1" applyFont="1" applyFill="1" applyBorder="1" applyAlignment="1">
      <alignment horizontal="center" vertical="center" wrapText="1"/>
    </xf>
    <xf numFmtId="180" fontId="36" fillId="2" borderId="3" xfId="0" applyNumberFormat="1" applyFont="1" applyFill="1" applyBorder="1" applyAlignment="1">
      <alignment horizontal="center" vertical="center" wrapText="1"/>
    </xf>
    <xf numFmtId="180" fontId="36" fillId="2" borderId="6" xfId="0" applyNumberFormat="1" applyFont="1" applyFill="1" applyBorder="1" applyAlignment="1">
      <alignment horizontal="center" vertical="center" wrapText="1"/>
    </xf>
  </cellXfs>
  <cellStyles count="71">
    <cellStyle name="常规" xfId="0" builtinId="0"/>
    <cellStyle name="货币[0]" xfId="1" builtinId="7"/>
    <cellStyle name="20% - 强调文字颜色 3" xfId="2" builtinId="38"/>
    <cellStyle name="输入" xfId="3" builtinId="20"/>
    <cellStyle name="货币" xfId="4" builtinId="4"/>
    <cellStyle name="常规 2 3 10 5 2 3" xfId="5"/>
    <cellStyle name="千位分隔[0]" xfId="6" builtinId="6"/>
    <cellStyle name="常规 114"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12 2 2 3" xfId="16"/>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标题 3" xfId="25" builtinId="18"/>
    <cellStyle name="百分比 6" xfId="26"/>
    <cellStyle name="60% - 强调文字颜色 1" xfId="27" builtinId="32"/>
    <cellStyle name="60% - 强调文字颜色 4" xfId="28" builtinId="44"/>
    <cellStyle name="输出" xfId="29" builtinId="21"/>
    <cellStyle name="计算" xfId="30" builtinId="22"/>
    <cellStyle name="常规_Sheet1 4"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常规 10 10 3 5" xfId="42"/>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3" xfId="57"/>
    <cellStyle name="常规 10 10" xfId="58"/>
    <cellStyle name="常规 41" xfId="59"/>
    <cellStyle name="常规 11 2 3 2 3" xfId="60"/>
    <cellStyle name="常规 2" xfId="61"/>
    <cellStyle name="常规 4" xfId="62"/>
    <cellStyle name="常规_以工代赈项目备案表" xfId="63"/>
    <cellStyle name="常规 10 10 8" xfId="64"/>
    <cellStyle name="常规 2 70" xfId="65"/>
    <cellStyle name="常规 65" xfId="66"/>
    <cellStyle name="常规 3 10 2" xfId="67"/>
    <cellStyle name="常规 5 3" xfId="68"/>
    <cellStyle name="常规 12" xfId="69"/>
    <cellStyle name="常规 10 10 3" xfId="70"/>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BDCA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tabSelected="1" workbookViewId="0">
      <pane ySplit="7" topLeftCell="A22" activePane="bottomLeft" state="frozen"/>
      <selection/>
      <selection pane="bottomLeft" activeCell="L26" sqref="L26"/>
    </sheetView>
  </sheetViews>
  <sheetFormatPr defaultColWidth="9" defaultRowHeight="13.5"/>
  <cols>
    <col min="1" max="5" width="9" style="165"/>
    <col min="6" max="6" width="10.7583333333333" style="166" customWidth="1"/>
    <col min="7" max="7" width="9" style="165"/>
    <col min="8" max="8" width="16.5" style="166" customWidth="1"/>
    <col min="9" max="9" width="10.5" style="167" customWidth="1"/>
    <col min="10" max="10" width="11.625" style="165" customWidth="1"/>
    <col min="11" max="13" width="11.625" style="168" customWidth="1"/>
    <col min="14" max="14" width="8.5" style="168" customWidth="1"/>
    <col min="15" max="15" width="10.125" style="168" customWidth="1"/>
    <col min="16" max="16" width="7.125" style="165" customWidth="1"/>
    <col min="17" max="16384" width="9" style="44"/>
  </cols>
  <sheetData>
    <row r="1" ht="20" customHeight="1" spans="1:15">
      <c r="A1" s="169" t="s">
        <v>0</v>
      </c>
      <c r="B1" s="169"/>
      <c r="F1" s="170"/>
      <c r="H1" s="170"/>
      <c r="I1" s="191"/>
      <c r="K1" s="144"/>
      <c r="L1" s="144"/>
      <c r="M1" s="144"/>
      <c r="N1" s="144"/>
      <c r="O1" s="144"/>
    </row>
    <row r="2" ht="36" customHeight="1" spans="1:16">
      <c r="A2" s="12" t="s">
        <v>1</v>
      </c>
      <c r="B2" s="12"/>
      <c r="C2" s="12"/>
      <c r="D2" s="12"/>
      <c r="E2" s="12"/>
      <c r="F2" s="171"/>
      <c r="G2" s="12"/>
      <c r="H2" s="171"/>
      <c r="I2" s="192"/>
      <c r="J2" s="12"/>
      <c r="K2" s="30"/>
      <c r="L2" s="30"/>
      <c r="M2" s="30"/>
      <c r="N2" s="30"/>
      <c r="O2" s="30"/>
      <c r="P2" s="12"/>
    </row>
    <row r="3" ht="21" customHeight="1" spans="1:16">
      <c r="A3" s="172"/>
      <c r="B3" s="172"/>
      <c r="C3" s="172"/>
      <c r="D3" s="172"/>
      <c r="E3" s="172"/>
      <c r="F3" s="173"/>
      <c r="G3" s="172"/>
      <c r="H3" s="173"/>
      <c r="I3" s="193"/>
      <c r="J3" s="194"/>
      <c r="K3" s="195"/>
      <c r="L3" s="196"/>
      <c r="M3" s="195"/>
      <c r="N3" s="196"/>
      <c r="O3" s="197" t="s">
        <v>2</v>
      </c>
      <c r="P3" s="198"/>
    </row>
    <row r="4" s="162" customFormat="1" ht="12" spans="1:16">
      <c r="A4" s="174" t="s">
        <v>3</v>
      </c>
      <c r="B4" s="174" t="s">
        <v>4</v>
      </c>
      <c r="C4" s="174" t="s">
        <v>5</v>
      </c>
      <c r="D4" s="174" t="s">
        <v>6</v>
      </c>
      <c r="E4" s="174" t="s">
        <v>7</v>
      </c>
      <c r="F4" s="174" t="s">
        <v>8</v>
      </c>
      <c r="G4" s="174" t="s">
        <v>9</v>
      </c>
      <c r="H4" s="174" t="s">
        <v>10</v>
      </c>
      <c r="I4" s="199" t="s">
        <v>11</v>
      </c>
      <c r="J4" s="174" t="s">
        <v>12</v>
      </c>
      <c r="K4" s="200"/>
      <c r="L4" s="200"/>
      <c r="M4" s="200"/>
      <c r="N4" s="200"/>
      <c r="O4" s="200"/>
      <c r="P4" s="201" t="s">
        <v>13</v>
      </c>
    </row>
    <row r="5" s="162" customFormat="1" ht="12" spans="1:16">
      <c r="A5" s="174"/>
      <c r="B5" s="174"/>
      <c r="C5" s="174"/>
      <c r="D5" s="174"/>
      <c r="E5" s="174"/>
      <c r="F5" s="174"/>
      <c r="G5" s="174"/>
      <c r="H5" s="174"/>
      <c r="I5" s="199"/>
      <c r="J5" s="174" t="s">
        <v>14</v>
      </c>
      <c r="K5" s="200" t="s">
        <v>15</v>
      </c>
      <c r="L5" s="200"/>
      <c r="M5" s="200"/>
      <c r="N5" s="200"/>
      <c r="O5" s="200"/>
      <c r="P5" s="186"/>
    </row>
    <row r="6" s="162" customFormat="1" ht="12" spans="1:16">
      <c r="A6" s="174"/>
      <c r="B6" s="174"/>
      <c r="C6" s="174"/>
      <c r="D6" s="174"/>
      <c r="E6" s="174"/>
      <c r="F6" s="174"/>
      <c r="G6" s="174"/>
      <c r="H6" s="174"/>
      <c r="I6" s="199"/>
      <c r="J6" s="174"/>
      <c r="K6" s="200" t="s">
        <v>16</v>
      </c>
      <c r="L6" s="200" t="s">
        <v>17</v>
      </c>
      <c r="M6" s="200" t="s">
        <v>18</v>
      </c>
      <c r="N6" s="200" t="s">
        <v>19</v>
      </c>
      <c r="O6" s="200" t="s">
        <v>20</v>
      </c>
      <c r="P6" s="174"/>
    </row>
    <row r="7" s="162" customFormat="1" ht="25" customHeight="1" spans="1:16">
      <c r="A7" s="174"/>
      <c r="B7" s="174"/>
      <c r="C7" s="174"/>
      <c r="D7" s="174"/>
      <c r="E7" s="174"/>
      <c r="F7" s="174"/>
      <c r="G7" s="174"/>
      <c r="H7" s="174"/>
      <c r="I7" s="199"/>
      <c r="J7" s="202" t="s">
        <v>11</v>
      </c>
      <c r="K7" s="156">
        <f>K12+K18+K21+K26</f>
        <v>36938</v>
      </c>
      <c r="L7" s="156">
        <f>L12+L18+L21+L26</f>
        <v>27247</v>
      </c>
      <c r="M7" s="156">
        <f>M12+M18+M21+M26</f>
        <v>7836</v>
      </c>
      <c r="N7" s="156">
        <f>N12+N18+N21+N26</f>
        <v>0</v>
      </c>
      <c r="O7" s="156">
        <f>O12+O18+O21+O26</f>
        <v>1855</v>
      </c>
      <c r="P7" s="174"/>
    </row>
    <row r="8" s="162" customFormat="1" ht="84" spans="1:16">
      <c r="A8" s="174" t="s">
        <v>21</v>
      </c>
      <c r="B8" s="175" t="s">
        <v>22</v>
      </c>
      <c r="C8" s="175" t="s">
        <v>23</v>
      </c>
      <c r="D8" s="175" t="s">
        <v>24</v>
      </c>
      <c r="E8" s="175" t="s">
        <v>25</v>
      </c>
      <c r="F8" s="175" t="s">
        <v>26</v>
      </c>
      <c r="G8" s="175" t="s">
        <v>27</v>
      </c>
      <c r="H8" s="176" t="s">
        <v>28</v>
      </c>
      <c r="I8" s="199">
        <f>K12</f>
        <v>22589.6</v>
      </c>
      <c r="J8" s="179" t="s">
        <v>29</v>
      </c>
      <c r="K8" s="203">
        <f>L8+M8+N8+O8</f>
        <v>4920</v>
      </c>
      <c r="L8" s="203">
        <v>2710</v>
      </c>
      <c r="M8" s="203">
        <v>2210</v>
      </c>
      <c r="N8" s="203"/>
      <c r="O8" s="203"/>
      <c r="P8" s="203"/>
    </row>
    <row r="9" s="162" customFormat="1" ht="36" spans="1:16">
      <c r="A9" s="174"/>
      <c r="B9" s="175" t="s">
        <v>30</v>
      </c>
      <c r="C9" s="175" t="s">
        <v>31</v>
      </c>
      <c r="D9" s="175" t="s">
        <v>24</v>
      </c>
      <c r="E9" s="175" t="s">
        <v>25</v>
      </c>
      <c r="F9" s="175" t="s">
        <v>32</v>
      </c>
      <c r="G9" s="175" t="s">
        <v>33</v>
      </c>
      <c r="H9" s="175" t="s">
        <v>34</v>
      </c>
      <c r="I9" s="199"/>
      <c r="J9" s="179" t="s">
        <v>29</v>
      </c>
      <c r="K9" s="203">
        <f>L9+M9+N9+O9</f>
        <v>15601.6</v>
      </c>
      <c r="L9" s="203">
        <v>14468</v>
      </c>
      <c r="M9" s="203">
        <v>1133.6</v>
      </c>
      <c r="N9" s="203"/>
      <c r="O9" s="203"/>
      <c r="P9" s="203"/>
    </row>
    <row r="10" s="162" customFormat="1" ht="51" customHeight="1" spans="1:16">
      <c r="A10" s="174"/>
      <c r="B10" s="177"/>
      <c r="C10" s="177"/>
      <c r="D10" s="177"/>
      <c r="E10" s="177"/>
      <c r="F10" s="177"/>
      <c r="G10" s="177"/>
      <c r="H10" s="177"/>
      <c r="I10" s="199"/>
      <c r="J10" s="179" t="s">
        <v>35</v>
      </c>
      <c r="K10" s="203">
        <f>L10+M10+N10+O10</f>
        <v>368</v>
      </c>
      <c r="L10" s="203">
        <v>164</v>
      </c>
      <c r="M10" s="203">
        <v>204</v>
      </c>
      <c r="N10" s="203"/>
      <c r="O10" s="203"/>
      <c r="P10" s="203"/>
    </row>
    <row r="11" s="162" customFormat="1" ht="72" spans="1:16">
      <c r="A11" s="174"/>
      <c r="B11" s="178" t="s">
        <v>36</v>
      </c>
      <c r="C11" s="179" t="s">
        <v>37</v>
      </c>
      <c r="D11" s="179" t="s">
        <v>24</v>
      </c>
      <c r="E11" s="175" t="s">
        <v>25</v>
      </c>
      <c r="F11" s="180" t="s">
        <v>38</v>
      </c>
      <c r="G11" s="179" t="s">
        <v>33</v>
      </c>
      <c r="H11" s="180" t="s">
        <v>39</v>
      </c>
      <c r="I11" s="199"/>
      <c r="J11" s="179" t="s">
        <v>29</v>
      </c>
      <c r="K11" s="203">
        <f>L11+M11+N11+O11</f>
        <v>1700</v>
      </c>
      <c r="L11" s="203">
        <v>1100</v>
      </c>
      <c r="M11" s="203">
        <v>600</v>
      </c>
      <c r="N11" s="203"/>
      <c r="O11" s="203"/>
      <c r="P11" s="178"/>
    </row>
    <row r="12" s="163" customFormat="1" ht="12" spans="1:16">
      <c r="A12" s="174"/>
      <c r="B12" s="181"/>
      <c r="C12" s="181"/>
      <c r="D12" s="181"/>
      <c r="E12" s="181"/>
      <c r="F12" s="182"/>
      <c r="G12" s="181"/>
      <c r="H12" s="182"/>
      <c r="I12" s="199"/>
      <c r="J12" s="174" t="s">
        <v>16</v>
      </c>
      <c r="K12" s="200">
        <f>SUM(K8:K11)</f>
        <v>22589.6</v>
      </c>
      <c r="L12" s="200">
        <f>SUM(L8:L11)</f>
        <v>18442</v>
      </c>
      <c r="M12" s="200">
        <f>SUM(M8:M11)</f>
        <v>4147.6</v>
      </c>
      <c r="N12" s="200">
        <f>SUM(N8:N11)</f>
        <v>0</v>
      </c>
      <c r="O12" s="200">
        <f>SUM(O8:O11)</f>
        <v>0</v>
      </c>
      <c r="P12" s="181"/>
    </row>
    <row r="13" s="162" customFormat="1" ht="36" spans="1:16">
      <c r="A13" s="174" t="s">
        <v>40</v>
      </c>
      <c r="B13" s="179" t="s">
        <v>41</v>
      </c>
      <c r="C13" s="179" t="s">
        <v>42</v>
      </c>
      <c r="D13" s="179" t="s">
        <v>24</v>
      </c>
      <c r="E13" s="179" t="s">
        <v>43</v>
      </c>
      <c r="F13" s="180" t="s">
        <v>44</v>
      </c>
      <c r="G13" s="179" t="s">
        <v>45</v>
      </c>
      <c r="H13" s="180" t="s">
        <v>46</v>
      </c>
      <c r="I13" s="199" t="s">
        <v>47</v>
      </c>
      <c r="J13" s="179" t="s">
        <v>29</v>
      </c>
      <c r="K13" s="203">
        <f>L13+M13+N13+O13</f>
        <v>4067.2</v>
      </c>
      <c r="L13" s="203">
        <v>2813</v>
      </c>
      <c r="M13" s="203">
        <v>1254.2</v>
      </c>
      <c r="N13" s="203"/>
      <c r="O13" s="203"/>
      <c r="P13" s="179"/>
    </row>
    <row r="14" s="162" customFormat="1" ht="83" customHeight="1" spans="1:16">
      <c r="A14" s="174"/>
      <c r="B14" s="179"/>
      <c r="C14" s="179"/>
      <c r="D14" s="179"/>
      <c r="E14" s="179"/>
      <c r="F14" s="180"/>
      <c r="G14" s="179"/>
      <c r="H14" s="180"/>
      <c r="I14" s="199"/>
      <c r="J14" s="179" t="s">
        <v>35</v>
      </c>
      <c r="K14" s="203">
        <f>SUM(L14:O14)</f>
        <v>671.5</v>
      </c>
      <c r="L14" s="203">
        <v>15.5</v>
      </c>
      <c r="M14" s="203">
        <v>656</v>
      </c>
      <c r="N14" s="203"/>
      <c r="O14" s="203"/>
      <c r="P14" s="179"/>
    </row>
    <row r="15" s="162" customFormat="1" ht="36" spans="1:16">
      <c r="A15" s="174"/>
      <c r="B15" s="179" t="s">
        <v>48</v>
      </c>
      <c r="C15" s="179" t="s">
        <v>49</v>
      </c>
      <c r="D15" s="179" t="s">
        <v>50</v>
      </c>
      <c r="E15" s="179" t="s">
        <v>43</v>
      </c>
      <c r="F15" s="179" t="s">
        <v>51</v>
      </c>
      <c r="G15" s="179" t="s">
        <v>45</v>
      </c>
      <c r="H15" s="179" t="s">
        <v>52</v>
      </c>
      <c r="I15" s="199"/>
      <c r="J15" s="179" t="s">
        <v>29</v>
      </c>
      <c r="K15" s="203">
        <f>L15+M15+N15+O15</f>
        <v>428</v>
      </c>
      <c r="L15" s="203">
        <v>428</v>
      </c>
      <c r="M15" s="203"/>
      <c r="N15" s="203"/>
      <c r="O15" s="203"/>
      <c r="P15" s="179"/>
    </row>
    <row r="16" s="162" customFormat="1" ht="50" customHeight="1" spans="1:16">
      <c r="A16" s="174"/>
      <c r="B16" s="179"/>
      <c r="C16" s="179"/>
      <c r="D16" s="179"/>
      <c r="E16" s="179"/>
      <c r="F16" s="179"/>
      <c r="G16" s="179"/>
      <c r="H16" s="179"/>
      <c r="I16" s="199"/>
      <c r="J16" s="179" t="s">
        <v>35</v>
      </c>
      <c r="K16" s="203">
        <f>L16+M16+N16+O16</f>
        <v>608.5</v>
      </c>
      <c r="L16" s="203">
        <v>608.5</v>
      </c>
      <c r="M16" s="203"/>
      <c r="N16" s="203"/>
      <c r="O16" s="203"/>
      <c r="P16" s="179"/>
    </row>
    <row r="17" s="164" customFormat="1" ht="60" spans="1:16">
      <c r="A17" s="174"/>
      <c r="B17" s="179" t="s">
        <v>53</v>
      </c>
      <c r="C17" s="179" t="s">
        <v>54</v>
      </c>
      <c r="D17" s="183" t="s">
        <v>55</v>
      </c>
      <c r="E17" s="179" t="s">
        <v>43</v>
      </c>
      <c r="F17" s="180" t="s">
        <v>56</v>
      </c>
      <c r="G17" s="178" t="s">
        <v>33</v>
      </c>
      <c r="H17" s="180" t="s">
        <v>57</v>
      </c>
      <c r="I17" s="199"/>
      <c r="J17" s="178" t="s">
        <v>29</v>
      </c>
      <c r="K17" s="203">
        <f>L17+M17+N17+O17</f>
        <v>371</v>
      </c>
      <c r="L17" s="203"/>
      <c r="M17" s="203">
        <v>371</v>
      </c>
      <c r="N17" s="203"/>
      <c r="O17" s="203"/>
      <c r="P17" s="179"/>
    </row>
    <row r="18" s="162" customFormat="1" ht="12" spans="1:16">
      <c r="A18" s="174"/>
      <c r="B18" s="178"/>
      <c r="C18" s="178"/>
      <c r="D18" s="178"/>
      <c r="E18" s="178"/>
      <c r="F18" s="180"/>
      <c r="G18" s="178"/>
      <c r="H18" s="180"/>
      <c r="I18" s="199"/>
      <c r="J18" s="178" t="s">
        <v>16</v>
      </c>
      <c r="K18" s="200">
        <f>SUM(K13:K17)</f>
        <v>6146.2</v>
      </c>
      <c r="L18" s="200">
        <f>SUM(L13:L17)</f>
        <v>3865</v>
      </c>
      <c r="M18" s="200">
        <f>SUM(M13:M17)</f>
        <v>2281.2</v>
      </c>
      <c r="N18" s="200">
        <f>SUM(N13:N17)</f>
        <v>0</v>
      </c>
      <c r="O18" s="200">
        <f>SUM(O13:O17)</f>
        <v>0</v>
      </c>
      <c r="P18" s="179"/>
    </row>
    <row r="19" s="162" customFormat="1" ht="36" spans="1:16">
      <c r="A19" s="184" t="s">
        <v>58</v>
      </c>
      <c r="B19" s="175" t="s">
        <v>59</v>
      </c>
      <c r="C19" s="175" t="s">
        <v>60</v>
      </c>
      <c r="D19" s="175" t="s">
        <v>61</v>
      </c>
      <c r="E19" s="175" t="s">
        <v>25</v>
      </c>
      <c r="F19" s="175" t="s">
        <v>62</v>
      </c>
      <c r="G19" s="175" t="s">
        <v>45</v>
      </c>
      <c r="H19" s="175" t="s">
        <v>63</v>
      </c>
      <c r="I19" s="204">
        <f>K21</f>
        <v>855</v>
      </c>
      <c r="J19" s="175" t="s">
        <v>29</v>
      </c>
      <c r="K19" s="203">
        <f>L19+M19+N19+O19</f>
        <v>489</v>
      </c>
      <c r="L19" s="203">
        <v>395</v>
      </c>
      <c r="M19" s="203">
        <v>94</v>
      </c>
      <c r="N19" s="203"/>
      <c r="O19" s="203"/>
      <c r="P19" s="174"/>
    </row>
    <row r="20" s="162" customFormat="1" ht="39" customHeight="1" spans="1:16">
      <c r="A20" s="174"/>
      <c r="B20" s="179"/>
      <c r="C20" s="179"/>
      <c r="D20" s="179"/>
      <c r="E20" s="179"/>
      <c r="F20" s="179"/>
      <c r="G20" s="179"/>
      <c r="H20" s="179"/>
      <c r="I20" s="199"/>
      <c r="J20" s="179" t="s">
        <v>35</v>
      </c>
      <c r="K20" s="203">
        <f>L20+M20+N20+O20</f>
        <v>366</v>
      </c>
      <c r="L20" s="203">
        <v>26</v>
      </c>
      <c r="M20" s="203">
        <v>340</v>
      </c>
      <c r="N20" s="203"/>
      <c r="O20" s="203"/>
      <c r="P20" s="174"/>
    </row>
    <row r="21" s="163" customFormat="1" ht="12" spans="1:16">
      <c r="A21" s="184"/>
      <c r="B21" s="185"/>
      <c r="C21" s="185"/>
      <c r="D21" s="186"/>
      <c r="E21" s="185"/>
      <c r="F21" s="187"/>
      <c r="G21" s="185"/>
      <c r="H21" s="187"/>
      <c r="I21" s="204"/>
      <c r="J21" s="186" t="s">
        <v>16</v>
      </c>
      <c r="K21" s="200">
        <f>SUM(K19:K20)</f>
        <v>855</v>
      </c>
      <c r="L21" s="200">
        <f>SUM(L19:L20)</f>
        <v>421</v>
      </c>
      <c r="M21" s="200">
        <f>SUM(M19:M20)</f>
        <v>434</v>
      </c>
      <c r="N21" s="200">
        <f>SUM(N19:N20)</f>
        <v>0</v>
      </c>
      <c r="O21" s="200">
        <f>SUM(O19:O20)</f>
        <v>0</v>
      </c>
      <c r="P21" s="174"/>
    </row>
    <row r="22" s="162" customFormat="1" ht="132" spans="1:16">
      <c r="A22" s="188" t="s">
        <v>64</v>
      </c>
      <c r="B22" s="179" t="s">
        <v>65</v>
      </c>
      <c r="C22" s="179" t="s">
        <v>66</v>
      </c>
      <c r="D22" s="179" t="s">
        <v>67</v>
      </c>
      <c r="E22" s="175" t="s">
        <v>25</v>
      </c>
      <c r="F22" s="180" t="s">
        <v>68</v>
      </c>
      <c r="G22" s="179" t="s">
        <v>33</v>
      </c>
      <c r="H22" s="180" t="s">
        <v>69</v>
      </c>
      <c r="I22" s="205">
        <f>K26</f>
        <v>7347.2</v>
      </c>
      <c r="J22" s="179" t="s">
        <v>29</v>
      </c>
      <c r="K22" s="203">
        <f>L22+M22+N22+O22</f>
        <v>4913.2</v>
      </c>
      <c r="L22" s="203">
        <v>3940</v>
      </c>
      <c r="M22" s="203">
        <v>973.2</v>
      </c>
      <c r="N22" s="203"/>
      <c r="O22" s="203"/>
      <c r="P22" s="203"/>
    </row>
    <row r="23" s="162" customFormat="1" ht="192" spans="1:16">
      <c r="A23" s="184"/>
      <c r="B23" s="179" t="s">
        <v>70</v>
      </c>
      <c r="C23" s="179" t="s">
        <v>71</v>
      </c>
      <c r="D23" s="179" t="s">
        <v>72</v>
      </c>
      <c r="E23" s="175" t="s">
        <v>25</v>
      </c>
      <c r="F23" s="180" t="s">
        <v>73</v>
      </c>
      <c r="G23" s="179" t="s">
        <v>33</v>
      </c>
      <c r="H23" s="180" t="s">
        <v>74</v>
      </c>
      <c r="I23" s="204"/>
      <c r="J23" s="179" t="s">
        <v>29</v>
      </c>
      <c r="K23" s="203">
        <f>L23+M23+N23+O23</f>
        <v>1100</v>
      </c>
      <c r="L23" s="203">
        <v>400</v>
      </c>
      <c r="M23" s="203"/>
      <c r="N23" s="203"/>
      <c r="O23" s="203">
        <v>700</v>
      </c>
      <c r="P23" s="203"/>
    </row>
    <row r="24" s="162" customFormat="1" ht="60" spans="1:16">
      <c r="A24" s="184"/>
      <c r="B24" s="175" t="s">
        <v>75</v>
      </c>
      <c r="C24" s="178" t="s">
        <v>37</v>
      </c>
      <c r="D24" s="179" t="s">
        <v>24</v>
      </c>
      <c r="E24" s="175" t="s">
        <v>25</v>
      </c>
      <c r="F24" s="189" t="s">
        <v>76</v>
      </c>
      <c r="G24" s="175" t="s">
        <v>77</v>
      </c>
      <c r="H24" s="180" t="s">
        <v>78</v>
      </c>
      <c r="I24" s="204"/>
      <c r="J24" s="179" t="s">
        <v>29</v>
      </c>
      <c r="K24" s="203">
        <f>L24+M24+N24+O24</f>
        <v>955</v>
      </c>
      <c r="L24" s="203"/>
      <c r="M24" s="203"/>
      <c r="N24" s="203"/>
      <c r="O24" s="203">
        <v>955</v>
      </c>
      <c r="P24" s="203"/>
    </row>
    <row r="25" s="162" customFormat="1" ht="132" spans="1:16">
      <c r="A25" s="184"/>
      <c r="B25" s="175" t="s">
        <v>79</v>
      </c>
      <c r="C25" s="179" t="s">
        <v>80</v>
      </c>
      <c r="D25" s="179" t="s">
        <v>67</v>
      </c>
      <c r="E25" s="175" t="s">
        <v>25</v>
      </c>
      <c r="F25" s="190" t="s">
        <v>81</v>
      </c>
      <c r="G25" s="179" t="s">
        <v>33</v>
      </c>
      <c r="H25" s="190" t="s">
        <v>82</v>
      </c>
      <c r="I25" s="204"/>
      <c r="J25" s="179" t="s">
        <v>29</v>
      </c>
      <c r="K25" s="203">
        <f>L25+M25+N25+O25</f>
        <v>379</v>
      </c>
      <c r="L25" s="203">
        <v>179</v>
      </c>
      <c r="M25" s="203"/>
      <c r="N25" s="203"/>
      <c r="O25" s="203">
        <v>200</v>
      </c>
      <c r="P25" s="203"/>
    </row>
    <row r="26" s="162" customFormat="1" ht="25" customHeight="1" spans="1:16">
      <c r="A26" s="186"/>
      <c r="B26" s="174"/>
      <c r="C26" s="179"/>
      <c r="D26" s="179"/>
      <c r="E26" s="178"/>
      <c r="F26" s="180"/>
      <c r="G26" s="178"/>
      <c r="H26" s="180"/>
      <c r="I26" s="206"/>
      <c r="J26" s="174" t="s">
        <v>16</v>
      </c>
      <c r="K26" s="200">
        <f>SUM(K22:K25)</f>
        <v>7347.2</v>
      </c>
      <c r="L26" s="200">
        <f>SUM(L22:L25)</f>
        <v>4519</v>
      </c>
      <c r="M26" s="200">
        <f>SUM(M22:M25)</f>
        <v>973.2</v>
      </c>
      <c r="N26" s="200">
        <f>SUM(N22:N24)</f>
        <v>0</v>
      </c>
      <c r="O26" s="200">
        <f>SUM(O22:O25)</f>
        <v>1855</v>
      </c>
      <c r="P26" s="179"/>
    </row>
    <row r="27" s="165" customFormat="1" spans="6:15">
      <c r="F27" s="166"/>
      <c r="H27" s="166"/>
      <c r="I27" s="167"/>
      <c r="K27" s="168"/>
      <c r="L27" s="168"/>
      <c r="M27" s="168"/>
      <c r="N27" s="168"/>
      <c r="O27" s="168"/>
    </row>
  </sheetData>
  <autoFilter ref="A6:P26">
    <extLst/>
  </autoFilter>
  <mergeCells count="54">
    <mergeCell ref="A1:B1"/>
    <mergeCell ref="A2:P2"/>
    <mergeCell ref="I3:J3"/>
    <mergeCell ref="K3:L3"/>
    <mergeCell ref="M3:N3"/>
    <mergeCell ref="O3:P3"/>
    <mergeCell ref="J4:O4"/>
    <mergeCell ref="K5:O5"/>
    <mergeCell ref="A4:A7"/>
    <mergeCell ref="A8:A12"/>
    <mergeCell ref="A13:A18"/>
    <mergeCell ref="A19:A21"/>
    <mergeCell ref="A22:A26"/>
    <mergeCell ref="B4:B7"/>
    <mergeCell ref="B9:B10"/>
    <mergeCell ref="B13:B14"/>
    <mergeCell ref="B15:B16"/>
    <mergeCell ref="B19:B20"/>
    <mergeCell ref="C4:C7"/>
    <mergeCell ref="C9:C10"/>
    <mergeCell ref="C13:C14"/>
    <mergeCell ref="C15:C16"/>
    <mergeCell ref="C19:C20"/>
    <mergeCell ref="D4:D7"/>
    <mergeCell ref="D9:D10"/>
    <mergeCell ref="D13:D14"/>
    <mergeCell ref="D15:D16"/>
    <mergeCell ref="D19:D20"/>
    <mergeCell ref="E4:E7"/>
    <mergeCell ref="E9:E10"/>
    <mergeCell ref="E13:E14"/>
    <mergeCell ref="E15:E16"/>
    <mergeCell ref="E19:E20"/>
    <mergeCell ref="F4:F7"/>
    <mergeCell ref="F9:F10"/>
    <mergeCell ref="F13:F14"/>
    <mergeCell ref="F15:F16"/>
    <mergeCell ref="F19:F20"/>
    <mergeCell ref="G4:G7"/>
    <mergeCell ref="G9:G10"/>
    <mergeCell ref="G13:G14"/>
    <mergeCell ref="G15:G16"/>
    <mergeCell ref="G19:G20"/>
    <mergeCell ref="H4:H7"/>
    <mergeCell ref="H9:H10"/>
    <mergeCell ref="H13:H14"/>
    <mergeCell ref="H15:H16"/>
    <mergeCell ref="H19:H20"/>
    <mergeCell ref="I4:I7"/>
    <mergeCell ref="I8:I12"/>
    <mergeCell ref="I13:I18"/>
    <mergeCell ref="I19:I21"/>
    <mergeCell ref="I22:I26"/>
    <mergeCell ref="J5:J6"/>
  </mergeCells>
  <pageMargins left="0.472222222222222" right="0.314583333333333" top="0.66875" bottom="0.590277777777778" header="0.5" footer="0.472222222222222"/>
  <pageSetup paperSize="9" scale="8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6"/>
  <sheetViews>
    <sheetView workbookViewId="0">
      <pane ySplit="5" topLeftCell="A6" activePane="bottomLeft" state="frozen"/>
      <selection/>
      <selection pane="bottomLeft" activeCell="B3" sqref="B3:B4"/>
    </sheetView>
  </sheetViews>
  <sheetFormatPr defaultColWidth="9" defaultRowHeight="14.25"/>
  <cols>
    <col min="1" max="1" width="4.125" style="117" customWidth="1"/>
    <col min="2" max="2" width="22" style="118" customWidth="1"/>
    <col min="3" max="3" width="10" style="118" customWidth="1"/>
    <col min="4" max="4" width="11" style="118" customWidth="1"/>
    <col min="5" max="6" width="13.625" style="118" customWidth="1"/>
    <col min="7" max="8" width="38.5" style="119" customWidth="1"/>
    <col min="9" max="9" width="14.5" style="120" customWidth="1"/>
    <col min="10" max="10" width="6.875" style="121" customWidth="1"/>
    <col min="11" max="11" width="9.375" style="44" hidden="1" customWidth="1"/>
    <col min="12" max="16378" width="42.625" style="44"/>
    <col min="16379" max="16384" width="9" style="44"/>
  </cols>
  <sheetData>
    <row r="1" s="110" customFormat="1" spans="1:10">
      <c r="A1" s="122" t="s">
        <v>83</v>
      </c>
      <c r="B1" s="123"/>
      <c r="C1" s="124"/>
      <c r="D1" s="124"/>
      <c r="E1" s="124"/>
      <c r="F1" s="124"/>
      <c r="G1" s="125"/>
      <c r="H1" s="125"/>
      <c r="I1" s="144"/>
      <c r="J1" s="124"/>
    </row>
    <row r="2" s="110" customFormat="1" ht="27" spans="1:10">
      <c r="A2" s="126" t="s">
        <v>84</v>
      </c>
      <c r="B2" s="126"/>
      <c r="C2" s="126"/>
      <c r="D2" s="126"/>
      <c r="E2" s="126"/>
      <c r="F2" s="126"/>
      <c r="G2" s="126"/>
      <c r="H2" s="126"/>
      <c r="I2" s="145"/>
      <c r="J2" s="126"/>
    </row>
    <row r="3" s="111" customFormat="1" ht="24" customHeight="1" spans="1:11">
      <c r="A3" s="127" t="s">
        <v>85</v>
      </c>
      <c r="B3" s="127" t="s">
        <v>4</v>
      </c>
      <c r="C3" s="127" t="s">
        <v>86</v>
      </c>
      <c r="D3" s="127" t="s">
        <v>6</v>
      </c>
      <c r="E3" s="127" t="s">
        <v>7</v>
      </c>
      <c r="F3" s="127"/>
      <c r="G3" s="127" t="s">
        <v>87</v>
      </c>
      <c r="H3" s="127" t="s">
        <v>10</v>
      </c>
      <c r="I3" s="146" t="s">
        <v>88</v>
      </c>
      <c r="J3" s="147" t="s">
        <v>13</v>
      </c>
      <c r="K3" s="148"/>
    </row>
    <row r="4" s="112" customFormat="1" ht="21" customHeight="1" spans="1:11">
      <c r="A4" s="127"/>
      <c r="B4" s="127"/>
      <c r="C4" s="127"/>
      <c r="D4" s="127"/>
      <c r="E4" s="127" t="s">
        <v>89</v>
      </c>
      <c r="F4" s="127" t="s">
        <v>90</v>
      </c>
      <c r="G4" s="127"/>
      <c r="H4" s="127"/>
      <c r="I4" s="146"/>
      <c r="J4" s="147"/>
      <c r="K4" s="149"/>
    </row>
    <row r="5" s="113" customFormat="1" ht="18.75" spans="1:11">
      <c r="A5" s="128"/>
      <c r="B5" s="127" t="s">
        <v>11</v>
      </c>
      <c r="C5" s="127"/>
      <c r="D5" s="127"/>
      <c r="E5" s="129"/>
      <c r="F5" s="129"/>
      <c r="G5" s="130"/>
      <c r="H5" s="131"/>
      <c r="I5" s="146">
        <f>I6+I20+I64</f>
        <v>22589.6</v>
      </c>
      <c r="J5" s="147"/>
      <c r="K5" s="150"/>
    </row>
    <row r="6" s="114" customFormat="1" ht="37.5" spans="1:11">
      <c r="A6" s="127" t="s">
        <v>91</v>
      </c>
      <c r="B6" s="127" t="s">
        <v>92</v>
      </c>
      <c r="C6" s="127"/>
      <c r="D6" s="127"/>
      <c r="E6" s="127"/>
      <c r="F6" s="127"/>
      <c r="G6" s="127"/>
      <c r="H6" s="127"/>
      <c r="I6" s="146">
        <f>SUM(I7:I19)</f>
        <v>4920</v>
      </c>
      <c r="J6" s="146"/>
      <c r="K6" s="151"/>
    </row>
    <row r="7" s="115" customFormat="1" ht="54" spans="1:11">
      <c r="A7" s="86">
        <v>1</v>
      </c>
      <c r="B7" s="132" t="s">
        <v>93</v>
      </c>
      <c r="C7" s="133" t="s">
        <v>94</v>
      </c>
      <c r="D7" s="134" t="s">
        <v>95</v>
      </c>
      <c r="E7" s="132">
        <v>20240103</v>
      </c>
      <c r="F7" s="132">
        <v>20241231</v>
      </c>
      <c r="G7" s="131" t="s">
        <v>96</v>
      </c>
      <c r="H7" s="131" t="s">
        <v>97</v>
      </c>
      <c r="I7" s="152">
        <v>350</v>
      </c>
      <c r="J7" s="135"/>
      <c r="K7" s="135" t="s">
        <v>18</v>
      </c>
    </row>
    <row r="8" s="115" customFormat="1" ht="54" spans="1:11">
      <c r="A8" s="86">
        <v>2</v>
      </c>
      <c r="B8" s="132" t="s">
        <v>98</v>
      </c>
      <c r="C8" s="133" t="s">
        <v>99</v>
      </c>
      <c r="D8" s="134" t="s">
        <v>100</v>
      </c>
      <c r="E8" s="132">
        <v>20240103</v>
      </c>
      <c r="F8" s="132">
        <v>20241231</v>
      </c>
      <c r="G8" s="131" t="s">
        <v>96</v>
      </c>
      <c r="H8" s="131" t="s">
        <v>97</v>
      </c>
      <c r="I8" s="152">
        <v>200</v>
      </c>
      <c r="J8" s="135"/>
      <c r="K8" s="135" t="s">
        <v>18</v>
      </c>
    </row>
    <row r="9" s="115" customFormat="1" ht="54" spans="1:11">
      <c r="A9" s="86">
        <v>3</v>
      </c>
      <c r="B9" s="132" t="s">
        <v>101</v>
      </c>
      <c r="C9" s="133" t="s">
        <v>102</v>
      </c>
      <c r="D9" s="134" t="s">
        <v>103</v>
      </c>
      <c r="E9" s="132">
        <v>20240103</v>
      </c>
      <c r="F9" s="132">
        <v>20241231</v>
      </c>
      <c r="G9" s="131" t="s">
        <v>96</v>
      </c>
      <c r="H9" s="131" t="s">
        <v>97</v>
      </c>
      <c r="I9" s="152">
        <v>300</v>
      </c>
      <c r="J9" s="135"/>
      <c r="K9" s="135" t="s">
        <v>18</v>
      </c>
    </row>
    <row r="10" s="115" customFormat="1" ht="54" spans="1:11">
      <c r="A10" s="86">
        <v>4</v>
      </c>
      <c r="B10" s="132" t="s">
        <v>104</v>
      </c>
      <c r="C10" s="133" t="s">
        <v>105</v>
      </c>
      <c r="D10" s="134" t="s">
        <v>106</v>
      </c>
      <c r="E10" s="132">
        <v>20240103</v>
      </c>
      <c r="F10" s="132">
        <v>20241231</v>
      </c>
      <c r="G10" s="131" t="s">
        <v>96</v>
      </c>
      <c r="H10" s="131" t="s">
        <v>97</v>
      </c>
      <c r="I10" s="152">
        <v>800</v>
      </c>
      <c r="J10" s="135"/>
      <c r="K10" s="135" t="s">
        <v>18</v>
      </c>
    </row>
    <row r="11" s="115" customFormat="1" ht="54" spans="1:11">
      <c r="A11" s="86">
        <v>5</v>
      </c>
      <c r="B11" s="132" t="s">
        <v>107</v>
      </c>
      <c r="C11" s="133" t="s">
        <v>108</v>
      </c>
      <c r="D11" s="134" t="s">
        <v>109</v>
      </c>
      <c r="E11" s="132">
        <v>20240103</v>
      </c>
      <c r="F11" s="132">
        <v>20241231</v>
      </c>
      <c r="G11" s="131" t="s">
        <v>96</v>
      </c>
      <c r="H11" s="131" t="s">
        <v>97</v>
      </c>
      <c r="I11" s="152">
        <v>60</v>
      </c>
      <c r="J11" s="135"/>
      <c r="K11" s="135" t="s">
        <v>18</v>
      </c>
    </row>
    <row r="12" s="115" customFormat="1" ht="54" spans="1:11">
      <c r="A12" s="86">
        <v>6</v>
      </c>
      <c r="B12" s="132" t="s">
        <v>110</v>
      </c>
      <c r="C12" s="133" t="s">
        <v>111</v>
      </c>
      <c r="D12" s="134" t="s">
        <v>112</v>
      </c>
      <c r="E12" s="132">
        <v>20240103</v>
      </c>
      <c r="F12" s="132">
        <v>20241231</v>
      </c>
      <c r="G12" s="131" t="s">
        <v>96</v>
      </c>
      <c r="H12" s="131" t="s">
        <v>97</v>
      </c>
      <c r="I12" s="152">
        <v>500</v>
      </c>
      <c r="J12" s="135"/>
      <c r="K12" s="135" t="s">
        <v>18</v>
      </c>
    </row>
    <row r="13" s="115" customFormat="1" ht="54" spans="1:11">
      <c r="A13" s="86">
        <v>7</v>
      </c>
      <c r="B13" s="132" t="s">
        <v>113</v>
      </c>
      <c r="C13" s="135" t="s">
        <v>114</v>
      </c>
      <c r="D13" s="134" t="s">
        <v>115</v>
      </c>
      <c r="E13" s="132">
        <v>20240103</v>
      </c>
      <c r="F13" s="132">
        <v>20241231</v>
      </c>
      <c r="G13" s="131" t="s">
        <v>96</v>
      </c>
      <c r="H13" s="131" t="s">
        <v>97</v>
      </c>
      <c r="I13" s="152">
        <v>500</v>
      </c>
      <c r="J13" s="135"/>
      <c r="K13" s="135" t="s">
        <v>17</v>
      </c>
    </row>
    <row r="14" s="115" customFormat="1" ht="54" spans="1:11">
      <c r="A14" s="86">
        <v>8</v>
      </c>
      <c r="B14" s="132" t="s">
        <v>116</v>
      </c>
      <c r="C14" s="133" t="s">
        <v>117</v>
      </c>
      <c r="D14" s="134" t="s">
        <v>118</v>
      </c>
      <c r="E14" s="132">
        <v>20240103</v>
      </c>
      <c r="F14" s="132">
        <v>20241231</v>
      </c>
      <c r="G14" s="131" t="s">
        <v>96</v>
      </c>
      <c r="H14" s="131" t="s">
        <v>97</v>
      </c>
      <c r="I14" s="152">
        <v>150</v>
      </c>
      <c r="J14" s="135"/>
      <c r="K14" s="135" t="s">
        <v>17</v>
      </c>
    </row>
    <row r="15" s="115" customFormat="1" ht="54" spans="1:11">
      <c r="A15" s="86">
        <v>9</v>
      </c>
      <c r="B15" s="132" t="s">
        <v>119</v>
      </c>
      <c r="C15" s="135" t="s">
        <v>120</v>
      </c>
      <c r="D15" s="134" t="s">
        <v>121</v>
      </c>
      <c r="E15" s="132">
        <v>20240103</v>
      </c>
      <c r="F15" s="132">
        <v>20241231</v>
      </c>
      <c r="G15" s="131" t="s">
        <v>96</v>
      </c>
      <c r="H15" s="131" t="s">
        <v>97</v>
      </c>
      <c r="I15" s="152">
        <v>260</v>
      </c>
      <c r="J15" s="135"/>
      <c r="K15" s="135" t="s">
        <v>17</v>
      </c>
    </row>
    <row r="16" s="115" customFormat="1" ht="54" spans="1:11">
      <c r="A16" s="86">
        <v>10</v>
      </c>
      <c r="B16" s="132" t="s">
        <v>122</v>
      </c>
      <c r="C16" s="133" t="s">
        <v>123</v>
      </c>
      <c r="D16" s="134" t="s">
        <v>124</v>
      </c>
      <c r="E16" s="132">
        <v>20240103</v>
      </c>
      <c r="F16" s="132">
        <v>20241231</v>
      </c>
      <c r="G16" s="131" t="s">
        <v>96</v>
      </c>
      <c r="H16" s="131" t="s">
        <v>97</v>
      </c>
      <c r="I16" s="152">
        <v>450</v>
      </c>
      <c r="J16" s="135"/>
      <c r="K16" s="135" t="s">
        <v>17</v>
      </c>
    </row>
    <row r="17" s="115" customFormat="1" ht="54" spans="1:11">
      <c r="A17" s="86">
        <v>11</v>
      </c>
      <c r="B17" s="132" t="s">
        <v>125</v>
      </c>
      <c r="C17" s="133" t="s">
        <v>126</v>
      </c>
      <c r="D17" s="132" t="s">
        <v>126</v>
      </c>
      <c r="E17" s="132">
        <v>20240103</v>
      </c>
      <c r="F17" s="132">
        <v>20241231</v>
      </c>
      <c r="G17" s="131" t="s">
        <v>96</v>
      </c>
      <c r="H17" s="131" t="s">
        <v>97</v>
      </c>
      <c r="I17" s="152">
        <v>450</v>
      </c>
      <c r="J17" s="135"/>
      <c r="K17" s="135" t="s">
        <v>17</v>
      </c>
    </row>
    <row r="18" s="115" customFormat="1" ht="54" spans="1:11">
      <c r="A18" s="86">
        <v>12</v>
      </c>
      <c r="B18" s="132" t="s">
        <v>127</v>
      </c>
      <c r="C18" s="133" t="s">
        <v>128</v>
      </c>
      <c r="D18" s="134" t="s">
        <v>129</v>
      </c>
      <c r="E18" s="132">
        <v>20240103</v>
      </c>
      <c r="F18" s="132">
        <v>20241231</v>
      </c>
      <c r="G18" s="131" t="s">
        <v>96</v>
      </c>
      <c r="H18" s="131" t="s">
        <v>97</v>
      </c>
      <c r="I18" s="152">
        <v>450</v>
      </c>
      <c r="J18" s="135"/>
      <c r="K18" s="135" t="s">
        <v>17</v>
      </c>
    </row>
    <row r="19" s="115" customFormat="1" ht="54" spans="1:11">
      <c r="A19" s="86">
        <v>13</v>
      </c>
      <c r="B19" s="132" t="s">
        <v>130</v>
      </c>
      <c r="C19" s="133" t="s">
        <v>131</v>
      </c>
      <c r="D19" s="134" t="s">
        <v>132</v>
      </c>
      <c r="E19" s="132">
        <v>20240103</v>
      </c>
      <c r="F19" s="132">
        <v>20241231</v>
      </c>
      <c r="G19" s="131" t="s">
        <v>96</v>
      </c>
      <c r="H19" s="131" t="s">
        <v>97</v>
      </c>
      <c r="I19" s="152">
        <v>450</v>
      </c>
      <c r="J19" s="135"/>
      <c r="K19" s="135" t="s">
        <v>17</v>
      </c>
    </row>
    <row r="20" s="114" customFormat="1" ht="18.75" spans="1:11">
      <c r="A20" s="127" t="s">
        <v>133</v>
      </c>
      <c r="B20" s="127" t="s">
        <v>30</v>
      </c>
      <c r="C20" s="127"/>
      <c r="D20" s="127"/>
      <c r="E20" s="127"/>
      <c r="F20" s="127"/>
      <c r="G20" s="127"/>
      <c r="H20" s="127"/>
      <c r="I20" s="146">
        <f>SUM(I21:I63)</f>
        <v>15969.6</v>
      </c>
      <c r="J20" s="153"/>
      <c r="K20" s="151"/>
    </row>
    <row r="21" s="115" customFormat="1" ht="148.5" spans="1:11">
      <c r="A21" s="136" t="s">
        <v>134</v>
      </c>
      <c r="B21" s="135" t="s">
        <v>135</v>
      </c>
      <c r="C21" s="135" t="s">
        <v>136</v>
      </c>
      <c r="D21" s="135"/>
      <c r="E21" s="132">
        <v>20240103</v>
      </c>
      <c r="F21" s="132">
        <v>20241231</v>
      </c>
      <c r="G21" s="137" t="s">
        <v>137</v>
      </c>
      <c r="H21" s="135" t="s">
        <v>138</v>
      </c>
      <c r="I21" s="154">
        <v>600</v>
      </c>
      <c r="J21" s="135"/>
      <c r="K21" s="135" t="s">
        <v>17</v>
      </c>
    </row>
    <row r="22" s="115" customFormat="1" ht="108" spans="1:11">
      <c r="A22" s="136" t="s">
        <v>139</v>
      </c>
      <c r="B22" s="135" t="s">
        <v>140</v>
      </c>
      <c r="C22" s="135" t="s">
        <v>136</v>
      </c>
      <c r="D22" s="135"/>
      <c r="E22" s="132">
        <v>20240103</v>
      </c>
      <c r="F22" s="132">
        <v>20241231</v>
      </c>
      <c r="G22" s="135" t="s">
        <v>141</v>
      </c>
      <c r="H22" s="135" t="s">
        <v>142</v>
      </c>
      <c r="I22" s="154">
        <v>3800</v>
      </c>
      <c r="J22" s="135"/>
      <c r="K22" s="135" t="s">
        <v>17</v>
      </c>
    </row>
    <row r="23" s="115" customFormat="1" ht="148.5" spans="1:11">
      <c r="A23" s="136" t="s">
        <v>143</v>
      </c>
      <c r="B23" s="135" t="s">
        <v>144</v>
      </c>
      <c r="C23" s="135" t="s">
        <v>136</v>
      </c>
      <c r="D23" s="135"/>
      <c r="E23" s="132">
        <v>20240103</v>
      </c>
      <c r="F23" s="132">
        <v>20241231</v>
      </c>
      <c r="G23" s="135" t="s">
        <v>145</v>
      </c>
      <c r="H23" s="135" t="s">
        <v>138</v>
      </c>
      <c r="I23" s="152">
        <v>1800</v>
      </c>
      <c r="J23" s="135"/>
      <c r="K23" s="135" t="s">
        <v>17</v>
      </c>
    </row>
    <row r="24" s="115" customFormat="1" ht="94.5" spans="1:11">
      <c r="A24" s="136" t="s">
        <v>146</v>
      </c>
      <c r="B24" s="135" t="s">
        <v>147</v>
      </c>
      <c r="C24" s="135" t="s">
        <v>148</v>
      </c>
      <c r="D24" s="138" t="s">
        <v>149</v>
      </c>
      <c r="E24" s="132">
        <v>20240103</v>
      </c>
      <c r="F24" s="132">
        <v>20241231</v>
      </c>
      <c r="G24" s="135" t="s">
        <v>150</v>
      </c>
      <c r="H24" s="135" t="s">
        <v>151</v>
      </c>
      <c r="I24" s="152">
        <v>1500</v>
      </c>
      <c r="J24" s="135"/>
      <c r="K24" s="135" t="s">
        <v>17</v>
      </c>
    </row>
    <row r="25" s="115" customFormat="1" ht="67.5" spans="1:11">
      <c r="A25" s="136" t="s">
        <v>152</v>
      </c>
      <c r="B25" s="86" t="s">
        <v>153</v>
      </c>
      <c r="C25" s="86" t="s">
        <v>131</v>
      </c>
      <c r="D25" s="86" t="s">
        <v>154</v>
      </c>
      <c r="E25" s="132">
        <v>20240103</v>
      </c>
      <c r="F25" s="132">
        <v>20241231</v>
      </c>
      <c r="G25" s="86" t="s">
        <v>155</v>
      </c>
      <c r="H25" s="86" t="s">
        <v>156</v>
      </c>
      <c r="I25" s="152">
        <v>1500</v>
      </c>
      <c r="J25" s="135"/>
      <c r="K25" s="135" t="s">
        <v>17</v>
      </c>
    </row>
    <row r="26" s="115" customFormat="1" ht="148.5" spans="1:11">
      <c r="A26" s="136" t="s">
        <v>157</v>
      </c>
      <c r="B26" s="135" t="s">
        <v>158</v>
      </c>
      <c r="C26" s="135" t="s">
        <v>148</v>
      </c>
      <c r="D26" s="138" t="s">
        <v>159</v>
      </c>
      <c r="E26" s="132">
        <v>20240103</v>
      </c>
      <c r="F26" s="132">
        <v>20241231</v>
      </c>
      <c r="G26" s="135" t="s">
        <v>160</v>
      </c>
      <c r="H26" s="135" t="s">
        <v>161</v>
      </c>
      <c r="I26" s="152">
        <v>1325</v>
      </c>
      <c r="J26" s="135"/>
      <c r="K26" s="135" t="s">
        <v>17</v>
      </c>
    </row>
    <row r="27" s="115" customFormat="1" ht="40.5" spans="1:11">
      <c r="A27" s="136" t="s">
        <v>162</v>
      </c>
      <c r="B27" s="135" t="s">
        <v>163</v>
      </c>
      <c r="C27" s="135" t="s">
        <v>111</v>
      </c>
      <c r="D27" s="138" t="s">
        <v>164</v>
      </c>
      <c r="E27" s="132">
        <v>20240103</v>
      </c>
      <c r="F27" s="132">
        <v>20241231</v>
      </c>
      <c r="G27" s="135" t="s">
        <v>165</v>
      </c>
      <c r="H27" s="135" t="s">
        <v>166</v>
      </c>
      <c r="I27" s="152">
        <v>73</v>
      </c>
      <c r="J27" s="135"/>
      <c r="K27" s="135" t="s">
        <v>17</v>
      </c>
    </row>
    <row r="28" s="115" customFormat="1" ht="27" spans="1:11">
      <c r="A28" s="136" t="s">
        <v>167</v>
      </c>
      <c r="B28" s="135" t="s">
        <v>168</v>
      </c>
      <c r="C28" s="135" t="s">
        <v>120</v>
      </c>
      <c r="D28" s="138"/>
      <c r="E28" s="132">
        <v>20240103</v>
      </c>
      <c r="F28" s="132">
        <v>20241231</v>
      </c>
      <c r="G28" s="135" t="s">
        <v>169</v>
      </c>
      <c r="H28" s="135" t="s">
        <v>170</v>
      </c>
      <c r="I28" s="152">
        <v>200</v>
      </c>
      <c r="J28" s="135"/>
      <c r="K28" s="135" t="s">
        <v>17</v>
      </c>
    </row>
    <row r="29" s="115" customFormat="1" ht="67.5" spans="1:11">
      <c r="A29" s="136" t="s">
        <v>171</v>
      </c>
      <c r="B29" s="86" t="s">
        <v>172</v>
      </c>
      <c r="C29" s="86" t="s">
        <v>131</v>
      </c>
      <c r="D29" s="86" t="s">
        <v>173</v>
      </c>
      <c r="E29" s="132">
        <v>20240103</v>
      </c>
      <c r="F29" s="132">
        <v>20241231</v>
      </c>
      <c r="G29" s="86" t="s">
        <v>174</v>
      </c>
      <c r="H29" s="86" t="s">
        <v>175</v>
      </c>
      <c r="I29" s="152">
        <v>1650</v>
      </c>
      <c r="J29" s="135"/>
      <c r="K29" s="135" t="s">
        <v>17</v>
      </c>
    </row>
    <row r="30" s="115" customFormat="1" ht="40.5" spans="1:11">
      <c r="A30" s="136" t="s">
        <v>176</v>
      </c>
      <c r="B30" s="86" t="s">
        <v>177</v>
      </c>
      <c r="C30" s="86" t="s">
        <v>178</v>
      </c>
      <c r="D30" s="86" t="s">
        <v>179</v>
      </c>
      <c r="E30" s="132">
        <v>20240103</v>
      </c>
      <c r="F30" s="132">
        <v>20241231</v>
      </c>
      <c r="G30" s="86" t="s">
        <v>180</v>
      </c>
      <c r="H30" s="86" t="s">
        <v>181</v>
      </c>
      <c r="I30" s="155">
        <v>250</v>
      </c>
      <c r="J30" s="135"/>
      <c r="K30" s="135" t="s">
        <v>17</v>
      </c>
    </row>
    <row r="31" s="115" customFormat="1" ht="54" spans="1:11">
      <c r="A31" s="136" t="s">
        <v>182</v>
      </c>
      <c r="B31" s="135" t="s">
        <v>183</v>
      </c>
      <c r="C31" s="135" t="s">
        <v>105</v>
      </c>
      <c r="D31" s="138" t="s">
        <v>184</v>
      </c>
      <c r="E31" s="132">
        <v>20240103</v>
      </c>
      <c r="F31" s="132">
        <v>20241231</v>
      </c>
      <c r="G31" s="135" t="s">
        <v>185</v>
      </c>
      <c r="H31" s="135" t="s">
        <v>186</v>
      </c>
      <c r="I31" s="155">
        <v>50</v>
      </c>
      <c r="J31" s="135"/>
      <c r="K31" s="135" t="s">
        <v>17</v>
      </c>
    </row>
    <row r="32" s="115" customFormat="1" ht="81" spans="1:11">
      <c r="A32" s="136" t="s">
        <v>187</v>
      </c>
      <c r="B32" s="135" t="s">
        <v>188</v>
      </c>
      <c r="C32" s="135" t="s">
        <v>108</v>
      </c>
      <c r="D32" s="138" t="s">
        <v>189</v>
      </c>
      <c r="E32" s="132">
        <v>20240103</v>
      </c>
      <c r="F32" s="132">
        <v>20241231</v>
      </c>
      <c r="G32" s="135" t="s">
        <v>190</v>
      </c>
      <c r="H32" s="135" t="s">
        <v>191</v>
      </c>
      <c r="I32" s="154">
        <v>120</v>
      </c>
      <c r="J32" s="135"/>
      <c r="K32" s="135" t="s">
        <v>17</v>
      </c>
    </row>
    <row r="33" s="115" customFormat="1" ht="27" spans="1:11">
      <c r="A33" s="136" t="s">
        <v>192</v>
      </c>
      <c r="B33" s="135" t="s">
        <v>193</v>
      </c>
      <c r="C33" s="135" t="s">
        <v>114</v>
      </c>
      <c r="D33" s="138" t="s">
        <v>194</v>
      </c>
      <c r="E33" s="132">
        <v>20240103</v>
      </c>
      <c r="F33" s="132">
        <v>20241231</v>
      </c>
      <c r="G33" s="135" t="s">
        <v>195</v>
      </c>
      <c r="H33" s="135" t="s">
        <v>196</v>
      </c>
      <c r="I33" s="154">
        <v>30</v>
      </c>
      <c r="J33" s="135"/>
      <c r="K33" s="135" t="s">
        <v>17</v>
      </c>
    </row>
    <row r="34" s="115" customFormat="1" ht="40.5" spans="1:11">
      <c r="A34" s="136" t="s">
        <v>197</v>
      </c>
      <c r="B34" s="135" t="s">
        <v>198</v>
      </c>
      <c r="C34" s="135" t="s">
        <v>120</v>
      </c>
      <c r="D34" s="135" t="s">
        <v>199</v>
      </c>
      <c r="E34" s="132">
        <v>20240103</v>
      </c>
      <c r="F34" s="132">
        <v>20241231</v>
      </c>
      <c r="G34" s="135" t="s">
        <v>200</v>
      </c>
      <c r="H34" s="135" t="s">
        <v>201</v>
      </c>
      <c r="I34" s="154">
        <v>300</v>
      </c>
      <c r="J34" s="135"/>
      <c r="K34" s="135" t="s">
        <v>17</v>
      </c>
    </row>
    <row r="35" s="115" customFormat="1" ht="40.5" spans="1:11">
      <c r="A35" s="136" t="s">
        <v>202</v>
      </c>
      <c r="B35" s="135" t="s">
        <v>203</v>
      </c>
      <c r="C35" s="135" t="s">
        <v>204</v>
      </c>
      <c r="D35" s="135" t="s">
        <v>205</v>
      </c>
      <c r="E35" s="132">
        <v>20240103</v>
      </c>
      <c r="F35" s="132">
        <v>20241231</v>
      </c>
      <c r="G35" s="135" t="s">
        <v>206</v>
      </c>
      <c r="H35" s="135" t="s">
        <v>207</v>
      </c>
      <c r="I35" s="155">
        <v>100</v>
      </c>
      <c r="J35" s="135"/>
      <c r="K35" s="135" t="s">
        <v>17</v>
      </c>
    </row>
    <row r="36" s="115" customFormat="1" ht="40.5" spans="1:11">
      <c r="A36" s="136" t="s">
        <v>208</v>
      </c>
      <c r="B36" s="135" t="s">
        <v>209</v>
      </c>
      <c r="C36" s="135" t="s">
        <v>204</v>
      </c>
      <c r="D36" s="135"/>
      <c r="E36" s="132">
        <v>20240103</v>
      </c>
      <c r="F36" s="132">
        <v>20241231</v>
      </c>
      <c r="G36" s="135" t="s">
        <v>210</v>
      </c>
      <c r="H36" s="135" t="s">
        <v>211</v>
      </c>
      <c r="I36" s="154">
        <v>200</v>
      </c>
      <c r="J36" s="135"/>
      <c r="K36" s="135" t="s">
        <v>17</v>
      </c>
    </row>
    <row r="37" s="115" customFormat="1" ht="94.5" spans="1:11">
      <c r="A37" s="136" t="s">
        <v>212</v>
      </c>
      <c r="B37" s="139" t="s">
        <v>213</v>
      </c>
      <c r="C37" s="139" t="s">
        <v>214</v>
      </c>
      <c r="D37" s="139" t="s">
        <v>215</v>
      </c>
      <c r="E37" s="132">
        <v>20240103</v>
      </c>
      <c r="F37" s="132">
        <v>20241231</v>
      </c>
      <c r="G37" s="140" t="s">
        <v>216</v>
      </c>
      <c r="H37" s="139" t="s">
        <v>217</v>
      </c>
      <c r="I37" s="154">
        <v>20</v>
      </c>
      <c r="J37" s="135"/>
      <c r="K37" s="135" t="s">
        <v>17</v>
      </c>
    </row>
    <row r="38" s="115" customFormat="1" ht="108" spans="1:11">
      <c r="A38" s="136" t="s">
        <v>218</v>
      </c>
      <c r="B38" s="140" t="s">
        <v>219</v>
      </c>
      <c r="C38" s="139" t="s">
        <v>214</v>
      </c>
      <c r="D38" s="139" t="s">
        <v>220</v>
      </c>
      <c r="E38" s="132">
        <v>20240103</v>
      </c>
      <c r="F38" s="132">
        <v>20241231</v>
      </c>
      <c r="G38" s="140" t="s">
        <v>221</v>
      </c>
      <c r="H38" s="140" t="s">
        <v>222</v>
      </c>
      <c r="I38" s="154">
        <v>180</v>
      </c>
      <c r="J38" s="135"/>
      <c r="K38" s="135" t="s">
        <v>17</v>
      </c>
    </row>
    <row r="39" s="115" customFormat="1" ht="81" spans="1:11">
      <c r="A39" s="136" t="s">
        <v>223</v>
      </c>
      <c r="B39" s="135" t="s">
        <v>224</v>
      </c>
      <c r="C39" s="139" t="s">
        <v>214</v>
      </c>
      <c r="D39" s="139" t="s">
        <v>225</v>
      </c>
      <c r="E39" s="132">
        <v>20240103</v>
      </c>
      <c r="F39" s="132">
        <v>20241231</v>
      </c>
      <c r="G39" s="139" t="s">
        <v>226</v>
      </c>
      <c r="H39" s="139" t="s">
        <v>227</v>
      </c>
      <c r="I39" s="154">
        <v>70</v>
      </c>
      <c r="J39" s="135"/>
      <c r="K39" s="135" t="s">
        <v>17</v>
      </c>
    </row>
    <row r="40" s="115" customFormat="1" ht="94.5" spans="1:11">
      <c r="A40" s="136" t="s">
        <v>228</v>
      </c>
      <c r="B40" s="135" t="s">
        <v>229</v>
      </c>
      <c r="C40" s="139" t="s">
        <v>214</v>
      </c>
      <c r="D40" s="139" t="s">
        <v>230</v>
      </c>
      <c r="E40" s="132">
        <v>20240103</v>
      </c>
      <c r="F40" s="132">
        <v>20241231</v>
      </c>
      <c r="G40" s="135" t="s">
        <v>231</v>
      </c>
      <c r="H40" s="135" t="s">
        <v>232</v>
      </c>
      <c r="I40" s="154">
        <v>165</v>
      </c>
      <c r="J40" s="135"/>
      <c r="K40" s="135" t="s">
        <v>17</v>
      </c>
    </row>
    <row r="41" s="115" customFormat="1" ht="94.5" spans="1:11">
      <c r="A41" s="136" t="s">
        <v>233</v>
      </c>
      <c r="B41" s="140" t="s">
        <v>234</v>
      </c>
      <c r="C41" s="139" t="s">
        <v>214</v>
      </c>
      <c r="D41" s="139" t="s">
        <v>235</v>
      </c>
      <c r="E41" s="132">
        <v>20240103</v>
      </c>
      <c r="F41" s="132">
        <v>20241231</v>
      </c>
      <c r="G41" s="139" t="s">
        <v>236</v>
      </c>
      <c r="H41" s="139" t="s">
        <v>237</v>
      </c>
      <c r="I41" s="154">
        <v>150</v>
      </c>
      <c r="J41" s="135"/>
      <c r="K41" s="135" t="s">
        <v>17</v>
      </c>
    </row>
    <row r="42" s="115" customFormat="1" ht="81" spans="1:11">
      <c r="A42" s="136" t="s">
        <v>238</v>
      </c>
      <c r="B42" s="140" t="s">
        <v>239</v>
      </c>
      <c r="C42" s="139" t="s">
        <v>214</v>
      </c>
      <c r="D42" s="139" t="s">
        <v>240</v>
      </c>
      <c r="E42" s="132">
        <v>20240103</v>
      </c>
      <c r="F42" s="132">
        <v>20241231</v>
      </c>
      <c r="G42" s="139" t="s">
        <v>241</v>
      </c>
      <c r="H42" s="139" t="s">
        <v>242</v>
      </c>
      <c r="I42" s="154">
        <v>110</v>
      </c>
      <c r="J42" s="135"/>
      <c r="K42" s="135" t="s">
        <v>17</v>
      </c>
    </row>
    <row r="43" s="115" customFormat="1" ht="81" spans="1:11">
      <c r="A43" s="136" t="s">
        <v>243</v>
      </c>
      <c r="B43" s="140" t="s">
        <v>244</v>
      </c>
      <c r="C43" s="139" t="s">
        <v>214</v>
      </c>
      <c r="D43" s="139" t="s">
        <v>245</v>
      </c>
      <c r="E43" s="132">
        <v>20240103</v>
      </c>
      <c r="F43" s="132">
        <v>20241231</v>
      </c>
      <c r="G43" s="139" t="s">
        <v>246</v>
      </c>
      <c r="H43" s="139" t="s">
        <v>247</v>
      </c>
      <c r="I43" s="154">
        <v>110</v>
      </c>
      <c r="J43" s="135"/>
      <c r="K43" s="135" t="s">
        <v>17</v>
      </c>
    </row>
    <row r="44" s="115" customFormat="1" ht="81" spans="1:11">
      <c r="A44" s="136" t="s">
        <v>248</v>
      </c>
      <c r="B44" s="140" t="s">
        <v>249</v>
      </c>
      <c r="C44" s="139" t="s">
        <v>214</v>
      </c>
      <c r="D44" s="139" t="s">
        <v>250</v>
      </c>
      <c r="E44" s="132">
        <v>20240103</v>
      </c>
      <c r="F44" s="132">
        <v>20241231</v>
      </c>
      <c r="G44" s="139" t="s">
        <v>251</v>
      </c>
      <c r="H44" s="139" t="s">
        <v>252</v>
      </c>
      <c r="I44" s="154">
        <v>120</v>
      </c>
      <c r="J44" s="135"/>
      <c r="K44" s="135" t="s">
        <v>17</v>
      </c>
    </row>
    <row r="45" s="115" customFormat="1" ht="81" spans="1:11">
      <c r="A45" s="136" t="s">
        <v>253</v>
      </c>
      <c r="B45" s="140" t="s">
        <v>254</v>
      </c>
      <c r="C45" s="139" t="s">
        <v>214</v>
      </c>
      <c r="D45" s="139" t="s">
        <v>255</v>
      </c>
      <c r="E45" s="132">
        <v>20240103</v>
      </c>
      <c r="F45" s="132">
        <v>20241231</v>
      </c>
      <c r="G45" s="139" t="s">
        <v>256</v>
      </c>
      <c r="H45" s="139" t="s">
        <v>257</v>
      </c>
      <c r="I45" s="154">
        <v>45</v>
      </c>
      <c r="J45" s="135"/>
      <c r="K45" s="135" t="s">
        <v>17</v>
      </c>
    </row>
    <row r="46" s="115" customFormat="1" ht="54" spans="1:11">
      <c r="A46" s="136" t="s">
        <v>258</v>
      </c>
      <c r="B46" s="135" t="s">
        <v>259</v>
      </c>
      <c r="C46" s="135" t="s">
        <v>260</v>
      </c>
      <c r="D46" s="135" t="s">
        <v>215</v>
      </c>
      <c r="E46" s="132">
        <v>20240103</v>
      </c>
      <c r="F46" s="132">
        <v>20241231</v>
      </c>
      <c r="G46" s="135" t="s">
        <v>261</v>
      </c>
      <c r="H46" s="135" t="s">
        <v>262</v>
      </c>
      <c r="I46" s="154">
        <v>10</v>
      </c>
      <c r="J46" s="135"/>
      <c r="K46" s="135" t="s">
        <v>18</v>
      </c>
    </row>
    <row r="47" s="115" customFormat="1" ht="67.5" spans="1:11">
      <c r="A47" s="136" t="s">
        <v>263</v>
      </c>
      <c r="B47" s="135" t="s">
        <v>264</v>
      </c>
      <c r="C47" s="135" t="s">
        <v>260</v>
      </c>
      <c r="D47" s="135" t="s">
        <v>265</v>
      </c>
      <c r="E47" s="132">
        <v>20240103</v>
      </c>
      <c r="F47" s="132">
        <v>20241231</v>
      </c>
      <c r="G47" s="135" t="s">
        <v>266</v>
      </c>
      <c r="H47" s="135" t="s">
        <v>267</v>
      </c>
      <c r="I47" s="154">
        <v>20</v>
      </c>
      <c r="J47" s="135"/>
      <c r="K47" s="135" t="s">
        <v>18</v>
      </c>
    </row>
    <row r="48" s="115" customFormat="1" ht="40.5" spans="1:11">
      <c r="A48" s="136" t="s">
        <v>268</v>
      </c>
      <c r="B48" s="140" t="s">
        <v>269</v>
      </c>
      <c r="C48" s="139" t="s">
        <v>99</v>
      </c>
      <c r="D48" s="139" t="s">
        <v>270</v>
      </c>
      <c r="E48" s="132">
        <v>20240103</v>
      </c>
      <c r="F48" s="132">
        <v>20241231</v>
      </c>
      <c r="G48" s="139" t="s">
        <v>271</v>
      </c>
      <c r="H48" s="139" t="s">
        <v>272</v>
      </c>
      <c r="I48" s="154">
        <v>25</v>
      </c>
      <c r="J48" s="135"/>
      <c r="K48" s="135" t="s">
        <v>18</v>
      </c>
    </row>
    <row r="49" s="115" customFormat="1" ht="40.5" spans="1:11">
      <c r="A49" s="136" t="s">
        <v>273</v>
      </c>
      <c r="B49" s="135" t="s">
        <v>274</v>
      </c>
      <c r="C49" s="135" t="s">
        <v>128</v>
      </c>
      <c r="D49" s="135" t="s">
        <v>275</v>
      </c>
      <c r="E49" s="132">
        <v>20240103</v>
      </c>
      <c r="F49" s="132">
        <v>20241231</v>
      </c>
      <c r="G49" s="135" t="s">
        <v>276</v>
      </c>
      <c r="H49" s="135" t="s">
        <v>277</v>
      </c>
      <c r="I49" s="154">
        <v>141</v>
      </c>
      <c r="J49" s="135"/>
      <c r="K49" s="135" t="s">
        <v>18</v>
      </c>
    </row>
    <row r="50" s="115" customFormat="1" ht="67.5" spans="1:11">
      <c r="A50" s="136" t="s">
        <v>278</v>
      </c>
      <c r="B50" s="135" t="s">
        <v>279</v>
      </c>
      <c r="C50" s="135" t="s">
        <v>108</v>
      </c>
      <c r="D50" s="138" t="s">
        <v>280</v>
      </c>
      <c r="E50" s="132">
        <v>20240103</v>
      </c>
      <c r="F50" s="132">
        <v>20241231</v>
      </c>
      <c r="G50" s="135" t="s">
        <v>281</v>
      </c>
      <c r="H50" s="135" t="s">
        <v>282</v>
      </c>
      <c r="I50" s="154">
        <v>100</v>
      </c>
      <c r="J50" s="135"/>
      <c r="K50" s="135" t="s">
        <v>18</v>
      </c>
    </row>
    <row r="51" s="115" customFormat="1" ht="40.5" spans="1:11">
      <c r="A51" s="136" t="s">
        <v>283</v>
      </c>
      <c r="B51" s="135" t="s">
        <v>198</v>
      </c>
      <c r="C51" s="135" t="s">
        <v>120</v>
      </c>
      <c r="D51" s="135" t="s">
        <v>199</v>
      </c>
      <c r="E51" s="132">
        <v>20240103</v>
      </c>
      <c r="F51" s="132">
        <v>20241231</v>
      </c>
      <c r="G51" s="135" t="s">
        <v>200</v>
      </c>
      <c r="H51" s="135" t="s">
        <v>201</v>
      </c>
      <c r="I51" s="154">
        <v>60</v>
      </c>
      <c r="J51" s="135"/>
      <c r="K51" s="135" t="s">
        <v>18</v>
      </c>
    </row>
    <row r="52" s="115" customFormat="1" ht="189" spans="1:11">
      <c r="A52" s="136" t="s">
        <v>284</v>
      </c>
      <c r="B52" s="135" t="s">
        <v>285</v>
      </c>
      <c r="C52" s="138" t="s">
        <v>128</v>
      </c>
      <c r="D52" s="135" t="s">
        <v>286</v>
      </c>
      <c r="E52" s="132">
        <v>20240103</v>
      </c>
      <c r="F52" s="132">
        <v>20241231</v>
      </c>
      <c r="G52" s="135" t="s">
        <v>287</v>
      </c>
      <c r="H52" s="135" t="s">
        <v>288</v>
      </c>
      <c r="I52" s="154">
        <v>420</v>
      </c>
      <c r="J52" s="135"/>
      <c r="K52" s="135" t="s">
        <v>18</v>
      </c>
    </row>
    <row r="53" s="115" customFormat="1" ht="40.5" spans="1:11">
      <c r="A53" s="136" t="s">
        <v>289</v>
      </c>
      <c r="B53" s="135" t="s">
        <v>290</v>
      </c>
      <c r="C53" s="135" t="s">
        <v>120</v>
      </c>
      <c r="D53" s="138"/>
      <c r="E53" s="132">
        <v>20240103</v>
      </c>
      <c r="F53" s="132">
        <v>20241231</v>
      </c>
      <c r="G53" s="135" t="s">
        <v>291</v>
      </c>
      <c r="H53" s="135" t="s">
        <v>292</v>
      </c>
      <c r="I53" s="154">
        <v>15</v>
      </c>
      <c r="J53" s="135"/>
      <c r="K53" s="135" t="s">
        <v>18</v>
      </c>
    </row>
    <row r="54" s="115" customFormat="1" ht="27" spans="1:11">
      <c r="A54" s="136" t="s">
        <v>293</v>
      </c>
      <c r="B54" s="135" t="s">
        <v>294</v>
      </c>
      <c r="C54" s="135" t="s">
        <v>120</v>
      </c>
      <c r="D54" s="138"/>
      <c r="E54" s="132">
        <v>20240103</v>
      </c>
      <c r="F54" s="132">
        <v>20241231</v>
      </c>
      <c r="G54" s="135" t="s">
        <v>295</v>
      </c>
      <c r="H54" s="135" t="s">
        <v>296</v>
      </c>
      <c r="I54" s="154">
        <v>30</v>
      </c>
      <c r="J54" s="135"/>
      <c r="K54" s="135" t="s">
        <v>18</v>
      </c>
    </row>
    <row r="55" s="115" customFormat="1" ht="40.5" spans="1:11">
      <c r="A55" s="136" t="s">
        <v>297</v>
      </c>
      <c r="B55" s="135" t="s">
        <v>298</v>
      </c>
      <c r="C55" s="135" t="s">
        <v>54</v>
      </c>
      <c r="D55" s="135" t="s">
        <v>299</v>
      </c>
      <c r="E55" s="132">
        <v>20240103</v>
      </c>
      <c r="F55" s="132">
        <v>20241231</v>
      </c>
      <c r="G55" s="135" t="s">
        <v>300</v>
      </c>
      <c r="H55" s="135" t="s">
        <v>301</v>
      </c>
      <c r="I55" s="154">
        <v>76</v>
      </c>
      <c r="J55" s="135"/>
      <c r="K55" s="135" t="s">
        <v>18</v>
      </c>
    </row>
    <row r="56" s="115" customFormat="1" ht="40.5" spans="1:11">
      <c r="A56" s="136" t="s">
        <v>302</v>
      </c>
      <c r="B56" s="135" t="s">
        <v>303</v>
      </c>
      <c r="C56" s="135" t="s">
        <v>54</v>
      </c>
      <c r="D56" s="135" t="s">
        <v>304</v>
      </c>
      <c r="E56" s="132">
        <v>20240103</v>
      </c>
      <c r="F56" s="132">
        <v>20241231</v>
      </c>
      <c r="G56" s="135" t="s">
        <v>305</v>
      </c>
      <c r="H56" s="135" t="s">
        <v>211</v>
      </c>
      <c r="I56" s="154">
        <v>3</v>
      </c>
      <c r="J56" s="135"/>
      <c r="K56" s="135" t="s">
        <v>18</v>
      </c>
    </row>
    <row r="57" s="115" customFormat="1" ht="27" spans="1:11">
      <c r="A57" s="136" t="s">
        <v>306</v>
      </c>
      <c r="B57" s="135" t="s">
        <v>307</v>
      </c>
      <c r="C57" s="135" t="s">
        <v>308</v>
      </c>
      <c r="D57" s="135" t="s">
        <v>309</v>
      </c>
      <c r="E57" s="132">
        <v>20240103</v>
      </c>
      <c r="F57" s="132">
        <v>20241231</v>
      </c>
      <c r="G57" s="135" t="s">
        <v>310</v>
      </c>
      <c r="H57" s="135" t="s">
        <v>311</v>
      </c>
      <c r="I57" s="135">
        <v>100</v>
      </c>
      <c r="J57" s="135"/>
      <c r="K57" s="135" t="s">
        <v>18</v>
      </c>
    </row>
    <row r="58" s="115" customFormat="1" ht="94.5" spans="1:11">
      <c r="A58" s="136" t="s">
        <v>312</v>
      </c>
      <c r="B58" s="135" t="s">
        <v>313</v>
      </c>
      <c r="C58" s="135" t="s">
        <v>111</v>
      </c>
      <c r="D58" s="135" t="s">
        <v>314</v>
      </c>
      <c r="E58" s="132">
        <v>20240103</v>
      </c>
      <c r="F58" s="132">
        <v>20241231</v>
      </c>
      <c r="G58" s="86" t="s">
        <v>315</v>
      </c>
      <c r="H58" s="135" t="s">
        <v>316</v>
      </c>
      <c r="I58" s="135">
        <v>70.6</v>
      </c>
      <c r="J58" s="135"/>
      <c r="K58" s="135" t="s">
        <v>18</v>
      </c>
    </row>
    <row r="59" s="115" customFormat="1" ht="27" spans="1:11">
      <c r="A59" s="136" t="s">
        <v>317</v>
      </c>
      <c r="B59" s="135" t="s">
        <v>318</v>
      </c>
      <c r="C59" s="135" t="s">
        <v>308</v>
      </c>
      <c r="D59" s="135" t="s">
        <v>319</v>
      </c>
      <c r="E59" s="132">
        <v>20240103</v>
      </c>
      <c r="F59" s="132">
        <v>20241231</v>
      </c>
      <c r="G59" s="135" t="s">
        <v>320</v>
      </c>
      <c r="H59" s="135" t="s">
        <v>321</v>
      </c>
      <c r="I59" s="135">
        <v>63</v>
      </c>
      <c r="J59" s="135"/>
      <c r="K59" s="135" t="s">
        <v>18</v>
      </c>
    </row>
    <row r="60" s="115" customFormat="1" ht="81" spans="1:11">
      <c r="A60" s="136" t="s">
        <v>322</v>
      </c>
      <c r="B60" s="141" t="s">
        <v>323</v>
      </c>
      <c r="C60" s="141" t="s">
        <v>123</v>
      </c>
      <c r="D60" s="141" t="s">
        <v>324</v>
      </c>
      <c r="E60" s="132">
        <v>20240103</v>
      </c>
      <c r="F60" s="132">
        <v>20241231</v>
      </c>
      <c r="G60" s="141" t="s">
        <v>325</v>
      </c>
      <c r="H60" s="141" t="s">
        <v>326</v>
      </c>
      <c r="I60" s="156">
        <v>204</v>
      </c>
      <c r="J60" s="157"/>
      <c r="K60" s="135" t="s">
        <v>327</v>
      </c>
    </row>
    <row r="61" s="115" customFormat="1" ht="54" spans="1:11">
      <c r="A61" s="136" t="s">
        <v>328</v>
      </c>
      <c r="B61" s="135" t="s">
        <v>329</v>
      </c>
      <c r="C61" s="135" t="s">
        <v>128</v>
      </c>
      <c r="D61" s="135" t="s">
        <v>275</v>
      </c>
      <c r="E61" s="132">
        <v>20240103</v>
      </c>
      <c r="F61" s="132">
        <v>20241231</v>
      </c>
      <c r="G61" s="135" t="s">
        <v>330</v>
      </c>
      <c r="H61" s="135" t="s">
        <v>331</v>
      </c>
      <c r="I61" s="156">
        <v>35</v>
      </c>
      <c r="J61" s="157"/>
      <c r="K61" s="135" t="s">
        <v>332</v>
      </c>
    </row>
    <row r="62" s="115" customFormat="1" ht="54" spans="1:11">
      <c r="A62" s="136" t="s">
        <v>333</v>
      </c>
      <c r="B62" s="135" t="s">
        <v>334</v>
      </c>
      <c r="C62" s="135" t="s">
        <v>128</v>
      </c>
      <c r="D62" s="135" t="s">
        <v>275</v>
      </c>
      <c r="E62" s="132">
        <v>20240103</v>
      </c>
      <c r="F62" s="132">
        <v>20241231</v>
      </c>
      <c r="G62" s="135" t="s">
        <v>335</v>
      </c>
      <c r="H62" s="135" t="s">
        <v>336</v>
      </c>
      <c r="I62" s="156">
        <v>33</v>
      </c>
      <c r="J62" s="157"/>
      <c r="K62" s="135" t="s">
        <v>332</v>
      </c>
    </row>
    <row r="63" s="115" customFormat="1" ht="54" spans="1:11">
      <c r="A63" s="136" t="s">
        <v>337</v>
      </c>
      <c r="B63" s="135" t="s">
        <v>338</v>
      </c>
      <c r="C63" s="135" t="s">
        <v>128</v>
      </c>
      <c r="D63" s="135" t="s">
        <v>339</v>
      </c>
      <c r="E63" s="132">
        <v>20240103</v>
      </c>
      <c r="F63" s="132">
        <v>20241231</v>
      </c>
      <c r="G63" s="135" t="s">
        <v>340</v>
      </c>
      <c r="H63" s="135" t="s">
        <v>341</v>
      </c>
      <c r="I63" s="156">
        <v>96</v>
      </c>
      <c r="J63" s="157"/>
      <c r="K63" s="135" t="s">
        <v>332</v>
      </c>
    </row>
    <row r="64" s="116" customFormat="1" ht="37.5" spans="1:11">
      <c r="A64" s="142" t="s">
        <v>342</v>
      </c>
      <c r="B64" s="127" t="s">
        <v>36</v>
      </c>
      <c r="C64" s="143"/>
      <c r="D64" s="143"/>
      <c r="E64" s="143"/>
      <c r="F64" s="143"/>
      <c r="G64" s="143"/>
      <c r="H64" s="143"/>
      <c r="I64" s="146">
        <f>I65+I66</f>
        <v>1700</v>
      </c>
      <c r="J64" s="146"/>
      <c r="K64" s="158"/>
    </row>
    <row r="65" s="115" customFormat="1" ht="67.5" spans="1:11">
      <c r="A65" s="86">
        <v>1</v>
      </c>
      <c r="B65" s="159" t="s">
        <v>343</v>
      </c>
      <c r="C65" s="160" t="s">
        <v>308</v>
      </c>
      <c r="D65" s="132" t="s">
        <v>344</v>
      </c>
      <c r="E65" s="132">
        <v>20240103</v>
      </c>
      <c r="F65" s="132">
        <v>20241231</v>
      </c>
      <c r="G65" s="159" t="s">
        <v>345</v>
      </c>
      <c r="H65" s="159" t="s">
        <v>346</v>
      </c>
      <c r="I65" s="161">
        <v>1100</v>
      </c>
      <c r="J65" s="135"/>
      <c r="K65" s="135" t="s">
        <v>17</v>
      </c>
    </row>
    <row r="66" s="115" customFormat="1" ht="67.5" spans="1:11">
      <c r="A66" s="86">
        <v>2</v>
      </c>
      <c r="B66" s="159" t="s">
        <v>347</v>
      </c>
      <c r="C66" s="160" t="s">
        <v>308</v>
      </c>
      <c r="D66" s="132" t="s">
        <v>344</v>
      </c>
      <c r="E66" s="132">
        <v>20240103</v>
      </c>
      <c r="F66" s="132">
        <v>20241231</v>
      </c>
      <c r="G66" s="159" t="s">
        <v>345</v>
      </c>
      <c r="H66" s="159" t="s">
        <v>346</v>
      </c>
      <c r="I66" s="161">
        <v>600</v>
      </c>
      <c r="J66" s="135"/>
      <c r="K66" s="135" t="s">
        <v>18</v>
      </c>
    </row>
  </sheetData>
  <autoFilter ref="A4:K66">
    <extLst/>
  </autoFilter>
  <mergeCells count="12">
    <mergeCell ref="A1:B1"/>
    <mergeCell ref="A2:J2"/>
    <mergeCell ref="E3:F3"/>
    <mergeCell ref="A3:A4"/>
    <mergeCell ref="B3:B4"/>
    <mergeCell ref="C3:C4"/>
    <mergeCell ref="D3:D4"/>
    <mergeCell ref="G3:G4"/>
    <mergeCell ref="H3:H4"/>
    <mergeCell ref="I3:I4"/>
    <mergeCell ref="J3:J4"/>
    <mergeCell ref="K3:K4"/>
  </mergeCells>
  <conditionalFormatting sqref="B34">
    <cfRule type="duplicateValues" dxfId="0" priority="4"/>
  </conditionalFormatting>
  <conditionalFormatting sqref="B51">
    <cfRule type="duplicateValues" dxfId="0" priority="3"/>
  </conditionalFormatting>
  <conditionalFormatting sqref="B58">
    <cfRule type="duplicateValues" dxfId="1" priority="2"/>
  </conditionalFormatting>
  <conditionalFormatting sqref="B59:B63">
    <cfRule type="duplicateValues" dxfId="1" priority="1"/>
  </conditionalFormatting>
  <pageMargins left="0.550694444444444" right="0.432638888888889" top="0.629861111111111" bottom="0.354166666666667" header="0.298611111111111" footer="0.298611111111111"/>
  <pageSetup paperSize="9" scale="80"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36"/>
  <sheetViews>
    <sheetView zoomScale="90" zoomScaleNormal="90" workbookViewId="0">
      <pane ySplit="5" topLeftCell="A6" activePane="bottomLeft" state="frozen"/>
      <selection/>
      <selection pane="bottomLeft" activeCell="K1" sqref="K$1:K$1048576"/>
    </sheetView>
  </sheetViews>
  <sheetFormatPr defaultColWidth="9" defaultRowHeight="13.5"/>
  <cols>
    <col min="1" max="1" width="7" style="69" customWidth="1"/>
    <col min="2" max="2" width="23.2583333333333" style="70" customWidth="1"/>
    <col min="3" max="3" width="12.2583333333333" style="70" customWidth="1"/>
    <col min="4" max="5" width="12.5" style="70" customWidth="1"/>
    <col min="6" max="6" width="12" style="70" customWidth="1"/>
    <col min="7" max="7" width="29.5" style="70" customWidth="1"/>
    <col min="8" max="8" width="37.25" style="70" customWidth="1"/>
    <col min="9" max="9" width="16.25" style="71" customWidth="1"/>
    <col min="10" max="10" width="10.55" style="71" customWidth="1"/>
    <col min="11" max="11" width="6.875" style="5" hidden="1" customWidth="1"/>
    <col min="12" max="16384" width="9" style="44"/>
  </cols>
  <sheetData>
    <row r="1" s="2" customFormat="1" ht="14.25" spans="1:11">
      <c r="A1" s="72" t="s">
        <v>348</v>
      </c>
      <c r="B1" s="73"/>
      <c r="C1" s="74"/>
      <c r="D1" s="74"/>
      <c r="E1" s="70"/>
      <c r="F1" s="70"/>
      <c r="G1" s="74"/>
      <c r="H1" s="74"/>
      <c r="I1" s="88"/>
      <c r="J1" s="88"/>
      <c r="K1" s="89"/>
    </row>
    <row r="2" s="2" customFormat="1" ht="25.5" spans="1:11">
      <c r="A2" s="75" t="s">
        <v>349</v>
      </c>
      <c r="B2" s="75"/>
      <c r="C2" s="75"/>
      <c r="D2" s="75"/>
      <c r="E2" s="75"/>
      <c r="F2" s="75"/>
      <c r="G2" s="75"/>
      <c r="H2" s="75"/>
      <c r="I2" s="90"/>
      <c r="J2" s="90"/>
      <c r="K2" s="91"/>
    </row>
    <row r="3" s="2" customFormat="1" ht="18.75" spans="1:11">
      <c r="A3" s="13" t="s">
        <v>85</v>
      </c>
      <c r="B3" s="13" t="s">
        <v>4</v>
      </c>
      <c r="C3" s="13" t="s">
        <v>86</v>
      </c>
      <c r="D3" s="13" t="s">
        <v>6</v>
      </c>
      <c r="E3" s="14" t="s">
        <v>7</v>
      </c>
      <c r="F3" s="14"/>
      <c r="G3" s="13" t="s">
        <v>87</v>
      </c>
      <c r="H3" s="13" t="s">
        <v>10</v>
      </c>
      <c r="I3" s="31" t="s">
        <v>88</v>
      </c>
      <c r="J3" s="92" t="s">
        <v>13</v>
      </c>
      <c r="K3" s="92"/>
    </row>
    <row r="4" s="3" customFormat="1" ht="18.75" spans="1:11">
      <c r="A4" s="13"/>
      <c r="B4" s="13"/>
      <c r="C4" s="13"/>
      <c r="D4" s="13"/>
      <c r="E4" s="76" t="s">
        <v>89</v>
      </c>
      <c r="F4" s="76" t="s">
        <v>90</v>
      </c>
      <c r="G4" s="13"/>
      <c r="H4" s="13"/>
      <c r="I4" s="31"/>
      <c r="J4" s="92"/>
      <c r="K4" s="92"/>
    </row>
    <row r="5" s="65" customFormat="1" ht="18.75" spans="1:11">
      <c r="A5" s="14"/>
      <c r="B5" s="13" t="s">
        <v>11</v>
      </c>
      <c r="C5" s="14"/>
      <c r="D5" s="14"/>
      <c r="E5" s="77"/>
      <c r="F5" s="77"/>
      <c r="G5" s="14"/>
      <c r="H5" s="14"/>
      <c r="I5" s="31">
        <f>I6+I80+I99</f>
        <v>6146.2</v>
      </c>
      <c r="J5" s="31"/>
      <c r="K5" s="93"/>
    </row>
    <row r="6" s="66" customFormat="1" ht="18.75" spans="1:11">
      <c r="A6" s="78" t="s">
        <v>91</v>
      </c>
      <c r="B6" s="78" t="s">
        <v>41</v>
      </c>
      <c r="C6" s="79"/>
      <c r="D6" s="79"/>
      <c r="E6" s="79"/>
      <c r="F6" s="79"/>
      <c r="G6" s="79"/>
      <c r="H6" s="79"/>
      <c r="I6" s="94">
        <f>SUM(I7:I79)</f>
        <v>4738.7</v>
      </c>
      <c r="J6" s="94"/>
      <c r="K6" s="95"/>
    </row>
    <row r="7" s="5" customFormat="1" ht="67.5" spans="1:11">
      <c r="A7" s="39">
        <v>1</v>
      </c>
      <c r="B7" s="19" t="s">
        <v>350</v>
      </c>
      <c r="C7" s="19" t="s">
        <v>308</v>
      </c>
      <c r="D7" s="19" t="s">
        <v>351</v>
      </c>
      <c r="E7" s="20">
        <v>20240103</v>
      </c>
      <c r="F7" s="20">
        <v>20241231</v>
      </c>
      <c r="G7" s="19" t="s">
        <v>352</v>
      </c>
      <c r="H7" s="19" t="s">
        <v>353</v>
      </c>
      <c r="I7" s="35">
        <v>33</v>
      </c>
      <c r="J7" s="96"/>
      <c r="K7" s="97" t="s">
        <v>17</v>
      </c>
    </row>
    <row r="8" s="5" customFormat="1" ht="27" spans="1:11">
      <c r="A8" s="39">
        <v>2</v>
      </c>
      <c r="B8" s="19" t="s">
        <v>354</v>
      </c>
      <c r="C8" s="19" t="s">
        <v>308</v>
      </c>
      <c r="D8" s="19" t="s">
        <v>351</v>
      </c>
      <c r="E8" s="20">
        <v>20240103</v>
      </c>
      <c r="F8" s="20">
        <v>20241231</v>
      </c>
      <c r="G8" s="19" t="s">
        <v>355</v>
      </c>
      <c r="H8" s="19" t="s">
        <v>356</v>
      </c>
      <c r="I8" s="35">
        <v>80</v>
      </c>
      <c r="J8" s="96"/>
      <c r="K8" s="97" t="s">
        <v>17</v>
      </c>
    </row>
    <row r="9" s="5" customFormat="1" ht="40.5" spans="1:11">
      <c r="A9" s="39">
        <v>3</v>
      </c>
      <c r="B9" s="19" t="s">
        <v>357</v>
      </c>
      <c r="C9" s="19" t="s">
        <v>308</v>
      </c>
      <c r="D9" s="19" t="s">
        <v>358</v>
      </c>
      <c r="E9" s="20">
        <v>20240103</v>
      </c>
      <c r="F9" s="20">
        <v>20241231</v>
      </c>
      <c r="G9" s="19" t="s">
        <v>359</v>
      </c>
      <c r="H9" s="19" t="s">
        <v>360</v>
      </c>
      <c r="I9" s="35">
        <v>51</v>
      </c>
      <c r="J9" s="96"/>
      <c r="K9" s="97" t="s">
        <v>17</v>
      </c>
    </row>
    <row r="10" s="5" customFormat="1" ht="40.5" spans="1:11">
      <c r="A10" s="39">
        <v>4</v>
      </c>
      <c r="B10" s="19" t="s">
        <v>361</v>
      </c>
      <c r="C10" s="19" t="s">
        <v>308</v>
      </c>
      <c r="D10" s="19" t="s">
        <v>362</v>
      </c>
      <c r="E10" s="20">
        <v>20240103</v>
      </c>
      <c r="F10" s="20">
        <v>20241231</v>
      </c>
      <c r="G10" s="19" t="s">
        <v>363</v>
      </c>
      <c r="H10" s="19" t="s">
        <v>364</v>
      </c>
      <c r="I10" s="35">
        <v>65</v>
      </c>
      <c r="J10" s="96"/>
      <c r="K10" s="97" t="s">
        <v>17</v>
      </c>
    </row>
    <row r="11" s="5" customFormat="1" ht="40.5" spans="1:11">
      <c r="A11" s="39">
        <v>5</v>
      </c>
      <c r="B11" s="19" t="s">
        <v>365</v>
      </c>
      <c r="C11" s="19" t="s">
        <v>308</v>
      </c>
      <c r="D11" s="19" t="s">
        <v>366</v>
      </c>
      <c r="E11" s="20">
        <v>20240103</v>
      </c>
      <c r="F11" s="20">
        <v>20241231</v>
      </c>
      <c r="G11" s="19" t="s">
        <v>367</v>
      </c>
      <c r="H11" s="19" t="s">
        <v>368</v>
      </c>
      <c r="I11" s="35">
        <v>40</v>
      </c>
      <c r="J11" s="96"/>
      <c r="K11" s="97" t="s">
        <v>17</v>
      </c>
    </row>
    <row r="12" s="5" customFormat="1" ht="40.5" spans="1:11">
      <c r="A12" s="39">
        <v>6</v>
      </c>
      <c r="B12" s="19" t="s">
        <v>369</v>
      </c>
      <c r="C12" s="19" t="s">
        <v>308</v>
      </c>
      <c r="D12" s="19" t="s">
        <v>370</v>
      </c>
      <c r="E12" s="20">
        <v>20240103</v>
      </c>
      <c r="F12" s="20">
        <v>20241231</v>
      </c>
      <c r="G12" s="19" t="s">
        <v>371</v>
      </c>
      <c r="H12" s="19" t="s">
        <v>372</v>
      </c>
      <c r="I12" s="35">
        <v>40</v>
      </c>
      <c r="J12" s="96"/>
      <c r="K12" s="97" t="s">
        <v>17</v>
      </c>
    </row>
    <row r="13" s="5" customFormat="1" ht="40.5" spans="1:11">
      <c r="A13" s="39">
        <v>7</v>
      </c>
      <c r="B13" s="19" t="s">
        <v>373</v>
      </c>
      <c r="C13" s="19" t="s">
        <v>308</v>
      </c>
      <c r="D13" s="19" t="s">
        <v>370</v>
      </c>
      <c r="E13" s="20">
        <v>20240103</v>
      </c>
      <c r="F13" s="20">
        <v>20241231</v>
      </c>
      <c r="G13" s="19" t="s">
        <v>374</v>
      </c>
      <c r="H13" s="19" t="s">
        <v>375</v>
      </c>
      <c r="I13" s="35">
        <v>147</v>
      </c>
      <c r="J13" s="96"/>
      <c r="K13" s="97" t="s">
        <v>17</v>
      </c>
    </row>
    <row r="14" s="5" customFormat="1" ht="54" spans="1:11">
      <c r="A14" s="39">
        <v>8</v>
      </c>
      <c r="B14" s="19" t="s">
        <v>376</v>
      </c>
      <c r="C14" s="19" t="s">
        <v>308</v>
      </c>
      <c r="D14" s="19" t="s">
        <v>351</v>
      </c>
      <c r="E14" s="20">
        <v>20240103</v>
      </c>
      <c r="F14" s="20">
        <v>20241231</v>
      </c>
      <c r="G14" s="19" t="s">
        <v>377</v>
      </c>
      <c r="H14" s="19" t="s">
        <v>378</v>
      </c>
      <c r="I14" s="35">
        <v>82</v>
      </c>
      <c r="J14" s="96"/>
      <c r="K14" s="97" t="s">
        <v>17</v>
      </c>
    </row>
    <row r="15" s="5" customFormat="1" ht="40.5" spans="1:11">
      <c r="A15" s="39">
        <v>9</v>
      </c>
      <c r="B15" s="19" t="s">
        <v>379</v>
      </c>
      <c r="C15" s="19" t="s">
        <v>308</v>
      </c>
      <c r="D15" s="19" t="s">
        <v>380</v>
      </c>
      <c r="E15" s="20">
        <v>20240103</v>
      </c>
      <c r="F15" s="20">
        <v>20241231</v>
      </c>
      <c r="G15" s="19" t="s">
        <v>381</v>
      </c>
      <c r="H15" s="19" t="s">
        <v>382</v>
      </c>
      <c r="I15" s="35">
        <v>45</v>
      </c>
      <c r="J15" s="96"/>
      <c r="K15" s="97" t="s">
        <v>17</v>
      </c>
    </row>
    <row r="16" s="5" customFormat="1" ht="40.5" spans="1:11">
      <c r="A16" s="39">
        <v>10</v>
      </c>
      <c r="B16" s="19" t="s">
        <v>383</v>
      </c>
      <c r="C16" s="19" t="s">
        <v>308</v>
      </c>
      <c r="D16" s="19" t="s">
        <v>384</v>
      </c>
      <c r="E16" s="20">
        <v>20240103</v>
      </c>
      <c r="F16" s="20">
        <v>20241231</v>
      </c>
      <c r="G16" s="19" t="s">
        <v>385</v>
      </c>
      <c r="H16" s="19" t="s">
        <v>382</v>
      </c>
      <c r="I16" s="35">
        <v>86</v>
      </c>
      <c r="J16" s="96"/>
      <c r="K16" s="97" t="s">
        <v>17</v>
      </c>
    </row>
    <row r="17" s="5" customFormat="1" ht="40.5" spans="1:11">
      <c r="A17" s="39">
        <v>11</v>
      </c>
      <c r="B17" s="19" t="s">
        <v>386</v>
      </c>
      <c r="C17" s="19" t="s">
        <v>108</v>
      </c>
      <c r="D17" s="19" t="s">
        <v>370</v>
      </c>
      <c r="E17" s="20">
        <v>20240103</v>
      </c>
      <c r="F17" s="20">
        <v>20241231</v>
      </c>
      <c r="G17" s="19" t="s">
        <v>387</v>
      </c>
      <c r="H17" s="19" t="s">
        <v>382</v>
      </c>
      <c r="I17" s="35">
        <v>35</v>
      </c>
      <c r="J17" s="96"/>
      <c r="K17" s="97" t="s">
        <v>17</v>
      </c>
    </row>
    <row r="18" s="5" customFormat="1" ht="40.5" spans="1:11">
      <c r="A18" s="39">
        <v>12</v>
      </c>
      <c r="B18" s="19" t="s">
        <v>388</v>
      </c>
      <c r="C18" s="19" t="s">
        <v>308</v>
      </c>
      <c r="D18" s="19" t="s">
        <v>389</v>
      </c>
      <c r="E18" s="20">
        <v>20240103</v>
      </c>
      <c r="F18" s="20">
        <v>20241231</v>
      </c>
      <c r="G18" s="19" t="s">
        <v>390</v>
      </c>
      <c r="H18" s="19" t="s">
        <v>391</v>
      </c>
      <c r="I18" s="35">
        <v>140</v>
      </c>
      <c r="J18" s="96"/>
      <c r="K18" s="97" t="s">
        <v>17</v>
      </c>
    </row>
    <row r="19" s="5" customFormat="1" ht="40.5" spans="1:11">
      <c r="A19" s="39">
        <v>13</v>
      </c>
      <c r="B19" s="19" t="s">
        <v>392</v>
      </c>
      <c r="C19" s="19" t="s">
        <v>308</v>
      </c>
      <c r="D19" s="19" t="s">
        <v>215</v>
      </c>
      <c r="E19" s="20">
        <v>20240103</v>
      </c>
      <c r="F19" s="20">
        <v>20241231</v>
      </c>
      <c r="G19" s="19" t="s">
        <v>393</v>
      </c>
      <c r="H19" s="19" t="s">
        <v>394</v>
      </c>
      <c r="I19" s="35">
        <v>102</v>
      </c>
      <c r="J19" s="96"/>
      <c r="K19" s="97" t="s">
        <v>17</v>
      </c>
    </row>
    <row r="20" s="5" customFormat="1" ht="27" spans="1:11">
      <c r="A20" s="39">
        <v>14</v>
      </c>
      <c r="B20" s="19" t="s">
        <v>395</v>
      </c>
      <c r="C20" s="19" t="s">
        <v>308</v>
      </c>
      <c r="D20" s="19" t="s">
        <v>396</v>
      </c>
      <c r="E20" s="20">
        <v>20240103</v>
      </c>
      <c r="F20" s="20">
        <v>20241231</v>
      </c>
      <c r="G20" s="19" t="s">
        <v>397</v>
      </c>
      <c r="H20" s="19" t="s">
        <v>394</v>
      </c>
      <c r="I20" s="35">
        <v>46</v>
      </c>
      <c r="J20" s="96"/>
      <c r="K20" s="97" t="s">
        <v>17</v>
      </c>
    </row>
    <row r="21" s="5" customFormat="1" ht="27" spans="1:11">
      <c r="A21" s="39">
        <v>15</v>
      </c>
      <c r="B21" s="19" t="s">
        <v>398</v>
      </c>
      <c r="C21" s="19" t="s">
        <v>308</v>
      </c>
      <c r="D21" s="19" t="s">
        <v>396</v>
      </c>
      <c r="E21" s="20">
        <v>20240103</v>
      </c>
      <c r="F21" s="20">
        <v>20241231</v>
      </c>
      <c r="G21" s="19" t="s">
        <v>399</v>
      </c>
      <c r="H21" s="19" t="s">
        <v>394</v>
      </c>
      <c r="I21" s="35">
        <v>160</v>
      </c>
      <c r="J21" s="96"/>
      <c r="K21" s="97" t="s">
        <v>17</v>
      </c>
    </row>
    <row r="22" s="5" customFormat="1" ht="27" spans="1:11">
      <c r="A22" s="39">
        <v>16</v>
      </c>
      <c r="B22" s="19" t="s">
        <v>400</v>
      </c>
      <c r="C22" s="19" t="s">
        <v>308</v>
      </c>
      <c r="D22" s="19" t="s">
        <v>396</v>
      </c>
      <c r="E22" s="20">
        <v>20240103</v>
      </c>
      <c r="F22" s="20">
        <v>20241231</v>
      </c>
      <c r="G22" s="19" t="s">
        <v>401</v>
      </c>
      <c r="H22" s="19" t="s">
        <v>394</v>
      </c>
      <c r="I22" s="35">
        <v>65</v>
      </c>
      <c r="J22" s="96"/>
      <c r="K22" s="97" t="s">
        <v>17</v>
      </c>
    </row>
    <row r="23" s="5" customFormat="1" ht="40.5" spans="1:11">
      <c r="A23" s="39">
        <v>17</v>
      </c>
      <c r="B23" s="19" t="s">
        <v>402</v>
      </c>
      <c r="C23" s="19" t="s">
        <v>308</v>
      </c>
      <c r="D23" s="18" t="s">
        <v>215</v>
      </c>
      <c r="E23" s="20">
        <v>20240103</v>
      </c>
      <c r="F23" s="20">
        <v>20241231</v>
      </c>
      <c r="G23" s="19" t="s">
        <v>403</v>
      </c>
      <c r="H23" s="19" t="s">
        <v>394</v>
      </c>
      <c r="I23" s="35">
        <v>76</v>
      </c>
      <c r="J23" s="96"/>
      <c r="K23" s="97" t="s">
        <v>17</v>
      </c>
    </row>
    <row r="24" s="5" customFormat="1" ht="27" spans="1:11">
      <c r="A24" s="39">
        <v>18</v>
      </c>
      <c r="B24" s="19" t="s">
        <v>404</v>
      </c>
      <c r="C24" s="19" t="s">
        <v>308</v>
      </c>
      <c r="D24" s="19" t="s">
        <v>358</v>
      </c>
      <c r="E24" s="20">
        <v>20240103</v>
      </c>
      <c r="F24" s="20">
        <v>20241231</v>
      </c>
      <c r="G24" s="19" t="s">
        <v>405</v>
      </c>
      <c r="H24" s="19" t="s">
        <v>406</v>
      </c>
      <c r="I24" s="35">
        <v>15</v>
      </c>
      <c r="J24" s="96"/>
      <c r="K24" s="97" t="s">
        <v>17</v>
      </c>
    </row>
    <row r="25" s="5" customFormat="1" ht="27" spans="1:11">
      <c r="A25" s="39">
        <v>19</v>
      </c>
      <c r="B25" s="19" t="s">
        <v>407</v>
      </c>
      <c r="C25" s="19" t="s">
        <v>308</v>
      </c>
      <c r="D25" s="19" t="s">
        <v>408</v>
      </c>
      <c r="E25" s="20">
        <v>20240103</v>
      </c>
      <c r="F25" s="20">
        <v>20241231</v>
      </c>
      <c r="G25" s="19" t="s">
        <v>409</v>
      </c>
      <c r="H25" s="19" t="s">
        <v>410</v>
      </c>
      <c r="I25" s="35">
        <v>136</v>
      </c>
      <c r="J25" s="96"/>
      <c r="K25" s="97" t="s">
        <v>17</v>
      </c>
    </row>
    <row r="26" s="5" customFormat="1" ht="27" spans="1:11">
      <c r="A26" s="39">
        <v>20</v>
      </c>
      <c r="B26" s="19" t="s">
        <v>411</v>
      </c>
      <c r="C26" s="19" t="s">
        <v>308</v>
      </c>
      <c r="D26" s="19" t="s">
        <v>412</v>
      </c>
      <c r="E26" s="20">
        <v>20240103</v>
      </c>
      <c r="F26" s="20">
        <v>20241231</v>
      </c>
      <c r="G26" s="19" t="s">
        <v>413</v>
      </c>
      <c r="H26" s="19" t="s">
        <v>410</v>
      </c>
      <c r="I26" s="35">
        <v>30</v>
      </c>
      <c r="J26" s="96"/>
      <c r="K26" s="97" t="s">
        <v>17</v>
      </c>
    </row>
    <row r="27" s="5" customFormat="1" ht="27" spans="1:11">
      <c r="A27" s="39">
        <v>21</v>
      </c>
      <c r="B27" s="19" t="s">
        <v>414</v>
      </c>
      <c r="C27" s="19" t="s">
        <v>308</v>
      </c>
      <c r="D27" s="19" t="s">
        <v>415</v>
      </c>
      <c r="E27" s="20">
        <v>20240103</v>
      </c>
      <c r="F27" s="20">
        <v>20241231</v>
      </c>
      <c r="G27" s="19" t="s">
        <v>416</v>
      </c>
      <c r="H27" s="19" t="s">
        <v>410</v>
      </c>
      <c r="I27" s="35">
        <v>38</v>
      </c>
      <c r="J27" s="96"/>
      <c r="K27" s="97" t="s">
        <v>17</v>
      </c>
    </row>
    <row r="28" s="5" customFormat="1" ht="27" spans="1:11">
      <c r="A28" s="39">
        <v>22</v>
      </c>
      <c r="B28" s="19" t="s">
        <v>417</v>
      </c>
      <c r="C28" s="19" t="s">
        <v>308</v>
      </c>
      <c r="D28" s="19" t="s">
        <v>415</v>
      </c>
      <c r="E28" s="20">
        <v>20240103</v>
      </c>
      <c r="F28" s="20">
        <v>20241231</v>
      </c>
      <c r="G28" s="19" t="s">
        <v>418</v>
      </c>
      <c r="H28" s="19" t="s">
        <v>410</v>
      </c>
      <c r="I28" s="35">
        <v>53</v>
      </c>
      <c r="J28" s="96"/>
      <c r="K28" s="97" t="s">
        <v>17</v>
      </c>
    </row>
    <row r="29" s="5" customFormat="1" ht="40.5" spans="1:11">
      <c r="A29" s="39">
        <v>23</v>
      </c>
      <c r="B29" s="19" t="s">
        <v>419</v>
      </c>
      <c r="C29" s="19" t="s">
        <v>308</v>
      </c>
      <c r="D29" s="19" t="s">
        <v>415</v>
      </c>
      <c r="E29" s="20">
        <v>20240103</v>
      </c>
      <c r="F29" s="20">
        <v>20241231</v>
      </c>
      <c r="G29" s="19" t="s">
        <v>420</v>
      </c>
      <c r="H29" s="19" t="s">
        <v>410</v>
      </c>
      <c r="I29" s="35">
        <v>61</v>
      </c>
      <c r="J29" s="96"/>
      <c r="K29" s="97" t="s">
        <v>17</v>
      </c>
    </row>
    <row r="30" s="5" customFormat="1" ht="27" spans="1:11">
      <c r="A30" s="39">
        <v>24</v>
      </c>
      <c r="B30" s="19" t="s">
        <v>421</v>
      </c>
      <c r="C30" s="19" t="s">
        <v>308</v>
      </c>
      <c r="D30" s="19" t="s">
        <v>422</v>
      </c>
      <c r="E30" s="20">
        <v>20240103</v>
      </c>
      <c r="F30" s="20">
        <v>20241231</v>
      </c>
      <c r="G30" s="19" t="s">
        <v>423</v>
      </c>
      <c r="H30" s="19" t="s">
        <v>410</v>
      </c>
      <c r="I30" s="35">
        <v>53</v>
      </c>
      <c r="J30" s="96"/>
      <c r="K30" s="97" t="s">
        <v>17</v>
      </c>
    </row>
    <row r="31" s="5" customFormat="1" ht="27" spans="1:11">
      <c r="A31" s="39">
        <v>25</v>
      </c>
      <c r="B31" s="19" t="s">
        <v>424</v>
      </c>
      <c r="C31" s="19" t="s">
        <v>308</v>
      </c>
      <c r="D31" s="19" t="s">
        <v>422</v>
      </c>
      <c r="E31" s="20">
        <v>20240103</v>
      </c>
      <c r="F31" s="20">
        <v>20241231</v>
      </c>
      <c r="G31" s="19" t="s">
        <v>425</v>
      </c>
      <c r="H31" s="19" t="s">
        <v>410</v>
      </c>
      <c r="I31" s="35">
        <v>38</v>
      </c>
      <c r="J31" s="96"/>
      <c r="K31" s="97" t="s">
        <v>17</v>
      </c>
    </row>
    <row r="32" s="5" customFormat="1" ht="27" spans="1:11">
      <c r="A32" s="39">
        <v>26</v>
      </c>
      <c r="B32" s="19" t="s">
        <v>426</v>
      </c>
      <c r="C32" s="19" t="s">
        <v>308</v>
      </c>
      <c r="D32" s="19" t="s">
        <v>422</v>
      </c>
      <c r="E32" s="20">
        <v>20240103</v>
      </c>
      <c r="F32" s="20">
        <v>20241231</v>
      </c>
      <c r="G32" s="19" t="s">
        <v>427</v>
      </c>
      <c r="H32" s="19" t="s">
        <v>410</v>
      </c>
      <c r="I32" s="35">
        <v>20</v>
      </c>
      <c r="J32" s="96"/>
      <c r="K32" s="97" t="s">
        <v>17</v>
      </c>
    </row>
    <row r="33" s="5" customFormat="1" ht="27" spans="1:11">
      <c r="A33" s="39">
        <v>27</v>
      </c>
      <c r="B33" s="19" t="s">
        <v>428</v>
      </c>
      <c r="C33" s="19" t="s">
        <v>308</v>
      </c>
      <c r="D33" s="19" t="s">
        <v>422</v>
      </c>
      <c r="E33" s="20">
        <v>20240103</v>
      </c>
      <c r="F33" s="20">
        <v>20241231</v>
      </c>
      <c r="G33" s="19" t="s">
        <v>429</v>
      </c>
      <c r="H33" s="19" t="s">
        <v>410</v>
      </c>
      <c r="I33" s="35">
        <v>12</v>
      </c>
      <c r="J33" s="96"/>
      <c r="K33" s="97" t="s">
        <v>17</v>
      </c>
    </row>
    <row r="34" s="5" customFormat="1" ht="40.5" spans="1:11">
      <c r="A34" s="39">
        <v>28</v>
      </c>
      <c r="B34" s="19" t="s">
        <v>430</v>
      </c>
      <c r="C34" s="19" t="s">
        <v>308</v>
      </c>
      <c r="D34" s="19" t="s">
        <v>324</v>
      </c>
      <c r="E34" s="20">
        <v>20240103</v>
      </c>
      <c r="F34" s="20">
        <v>20241231</v>
      </c>
      <c r="G34" s="19" t="s">
        <v>431</v>
      </c>
      <c r="H34" s="19" t="s">
        <v>410</v>
      </c>
      <c r="I34" s="35">
        <v>54</v>
      </c>
      <c r="J34" s="96"/>
      <c r="K34" s="97" t="s">
        <v>17</v>
      </c>
    </row>
    <row r="35" s="5" customFormat="1" ht="27" spans="1:11">
      <c r="A35" s="39">
        <v>29</v>
      </c>
      <c r="B35" s="19" t="s">
        <v>432</v>
      </c>
      <c r="C35" s="19" t="s">
        <v>308</v>
      </c>
      <c r="D35" s="19" t="s">
        <v>433</v>
      </c>
      <c r="E35" s="20">
        <v>20240103</v>
      </c>
      <c r="F35" s="20">
        <v>20241231</v>
      </c>
      <c r="G35" s="19" t="s">
        <v>434</v>
      </c>
      <c r="H35" s="19" t="s">
        <v>410</v>
      </c>
      <c r="I35" s="35">
        <v>108</v>
      </c>
      <c r="J35" s="96"/>
      <c r="K35" s="97" t="s">
        <v>17</v>
      </c>
    </row>
    <row r="36" s="5" customFormat="1" ht="27" spans="1:11">
      <c r="A36" s="39">
        <v>30</v>
      </c>
      <c r="B36" s="19" t="s">
        <v>435</v>
      </c>
      <c r="C36" s="19" t="s">
        <v>114</v>
      </c>
      <c r="D36" s="19" t="s">
        <v>436</v>
      </c>
      <c r="E36" s="20">
        <v>20240103</v>
      </c>
      <c r="F36" s="20">
        <v>20241231</v>
      </c>
      <c r="G36" s="19" t="s">
        <v>437</v>
      </c>
      <c r="H36" s="19" t="s">
        <v>438</v>
      </c>
      <c r="I36" s="35">
        <v>5</v>
      </c>
      <c r="J36" s="96"/>
      <c r="K36" s="97" t="s">
        <v>17</v>
      </c>
    </row>
    <row r="37" s="5" customFormat="1" ht="27" spans="1:11">
      <c r="A37" s="39">
        <v>31</v>
      </c>
      <c r="B37" s="19" t="s">
        <v>439</v>
      </c>
      <c r="C37" s="18" t="s">
        <v>178</v>
      </c>
      <c r="D37" s="18"/>
      <c r="E37" s="20">
        <v>20240103</v>
      </c>
      <c r="F37" s="20">
        <v>20241231</v>
      </c>
      <c r="G37" s="19" t="s">
        <v>440</v>
      </c>
      <c r="H37" s="19" t="s">
        <v>441</v>
      </c>
      <c r="I37" s="35">
        <v>15</v>
      </c>
      <c r="J37" s="96"/>
      <c r="K37" s="97" t="s">
        <v>17</v>
      </c>
    </row>
    <row r="38" s="5" customFormat="1" ht="40.5" spans="1:11">
      <c r="A38" s="39">
        <v>32</v>
      </c>
      <c r="B38" s="19" t="s">
        <v>442</v>
      </c>
      <c r="C38" s="19" t="s">
        <v>105</v>
      </c>
      <c r="D38" s="19" t="s">
        <v>184</v>
      </c>
      <c r="E38" s="20">
        <v>20240103</v>
      </c>
      <c r="F38" s="20">
        <v>20241231</v>
      </c>
      <c r="G38" s="19" t="s">
        <v>443</v>
      </c>
      <c r="H38" s="19" t="s">
        <v>444</v>
      </c>
      <c r="I38" s="35">
        <v>96</v>
      </c>
      <c r="J38" s="96"/>
      <c r="K38" s="97" t="s">
        <v>17</v>
      </c>
    </row>
    <row r="39" s="5" customFormat="1" ht="54" spans="1:11">
      <c r="A39" s="39">
        <v>33</v>
      </c>
      <c r="B39" s="80" t="s">
        <v>445</v>
      </c>
      <c r="C39" s="81" t="s">
        <v>214</v>
      </c>
      <c r="D39" s="81" t="s">
        <v>396</v>
      </c>
      <c r="E39" s="20">
        <v>20240103</v>
      </c>
      <c r="F39" s="20">
        <v>20241231</v>
      </c>
      <c r="G39" s="81" t="s">
        <v>446</v>
      </c>
      <c r="H39" s="81" t="s">
        <v>447</v>
      </c>
      <c r="I39" s="35">
        <v>65</v>
      </c>
      <c r="J39" s="96"/>
      <c r="K39" s="97" t="s">
        <v>17</v>
      </c>
    </row>
    <row r="40" s="67" customFormat="1" ht="54" spans="1:11">
      <c r="A40" s="39">
        <v>34</v>
      </c>
      <c r="B40" s="80" t="s">
        <v>448</v>
      </c>
      <c r="C40" s="81" t="s">
        <v>214</v>
      </c>
      <c r="D40" s="81" t="s">
        <v>449</v>
      </c>
      <c r="E40" s="20">
        <v>20240103</v>
      </c>
      <c r="F40" s="20">
        <v>20241231</v>
      </c>
      <c r="G40" s="81" t="s">
        <v>450</v>
      </c>
      <c r="H40" s="81" t="s">
        <v>451</v>
      </c>
      <c r="I40" s="35">
        <v>92</v>
      </c>
      <c r="J40" s="96"/>
      <c r="K40" s="97" t="s">
        <v>17</v>
      </c>
    </row>
    <row r="41" s="67" customFormat="1" ht="40.5" spans="1:11">
      <c r="A41" s="39">
        <v>35</v>
      </c>
      <c r="B41" s="80" t="s">
        <v>452</v>
      </c>
      <c r="C41" s="81" t="s">
        <v>214</v>
      </c>
      <c r="D41" s="81" t="s">
        <v>453</v>
      </c>
      <c r="E41" s="20">
        <v>20240103</v>
      </c>
      <c r="F41" s="20">
        <v>20241231</v>
      </c>
      <c r="G41" s="81" t="s">
        <v>454</v>
      </c>
      <c r="H41" s="81" t="s">
        <v>455</v>
      </c>
      <c r="I41" s="35">
        <v>123</v>
      </c>
      <c r="J41" s="96"/>
      <c r="K41" s="97" t="s">
        <v>17</v>
      </c>
    </row>
    <row r="42" s="67" customFormat="1" ht="54" spans="1:11">
      <c r="A42" s="39">
        <v>36</v>
      </c>
      <c r="B42" s="80" t="s">
        <v>456</v>
      </c>
      <c r="C42" s="81" t="s">
        <v>214</v>
      </c>
      <c r="D42" s="81" t="s">
        <v>453</v>
      </c>
      <c r="E42" s="20">
        <v>20240103</v>
      </c>
      <c r="F42" s="20">
        <v>20241231</v>
      </c>
      <c r="G42" s="81" t="s">
        <v>457</v>
      </c>
      <c r="H42" s="81" t="s">
        <v>458</v>
      </c>
      <c r="I42" s="35">
        <v>50</v>
      </c>
      <c r="J42" s="96"/>
      <c r="K42" s="97" t="s">
        <v>17</v>
      </c>
    </row>
    <row r="43" s="67" customFormat="1" ht="81" spans="1:11">
      <c r="A43" s="39">
        <v>37</v>
      </c>
      <c r="B43" s="80" t="s">
        <v>459</v>
      </c>
      <c r="C43" s="81" t="s">
        <v>214</v>
      </c>
      <c r="D43" s="81" t="s">
        <v>460</v>
      </c>
      <c r="E43" s="20">
        <v>20240103</v>
      </c>
      <c r="F43" s="20">
        <v>20241231</v>
      </c>
      <c r="G43" s="81" t="s">
        <v>461</v>
      </c>
      <c r="H43" s="81" t="s">
        <v>462</v>
      </c>
      <c r="I43" s="35">
        <v>20</v>
      </c>
      <c r="J43" s="96"/>
      <c r="K43" s="97" t="s">
        <v>17</v>
      </c>
    </row>
    <row r="44" s="67" customFormat="1" ht="40.5" spans="1:11">
      <c r="A44" s="39">
        <v>38</v>
      </c>
      <c r="B44" s="19" t="s">
        <v>463</v>
      </c>
      <c r="C44" s="19" t="s">
        <v>464</v>
      </c>
      <c r="D44" s="19" t="s">
        <v>465</v>
      </c>
      <c r="E44" s="20">
        <v>20240103</v>
      </c>
      <c r="F44" s="20">
        <v>20241231</v>
      </c>
      <c r="G44" s="82" t="s">
        <v>466</v>
      </c>
      <c r="H44" s="82" t="s">
        <v>467</v>
      </c>
      <c r="I44" s="35">
        <v>198</v>
      </c>
      <c r="J44" s="96"/>
      <c r="K44" s="97" t="s">
        <v>17</v>
      </c>
    </row>
    <row r="45" s="67" customFormat="1" ht="69" spans="1:11">
      <c r="A45" s="39">
        <v>39</v>
      </c>
      <c r="B45" s="19" t="s">
        <v>468</v>
      </c>
      <c r="C45" s="19" t="s">
        <v>464</v>
      </c>
      <c r="D45" s="19" t="s">
        <v>469</v>
      </c>
      <c r="E45" s="20">
        <v>20240103</v>
      </c>
      <c r="F45" s="20">
        <v>20241231</v>
      </c>
      <c r="G45" s="82" t="s">
        <v>470</v>
      </c>
      <c r="H45" s="82" t="s">
        <v>471</v>
      </c>
      <c r="I45" s="35">
        <v>112</v>
      </c>
      <c r="J45" s="96"/>
      <c r="K45" s="97" t="s">
        <v>17</v>
      </c>
    </row>
    <row r="46" s="67" customFormat="1" ht="40.5" spans="1:11">
      <c r="A46" s="39">
        <v>40</v>
      </c>
      <c r="B46" s="19" t="s">
        <v>472</v>
      </c>
      <c r="C46" s="19" t="s">
        <v>464</v>
      </c>
      <c r="D46" s="19" t="s">
        <v>473</v>
      </c>
      <c r="E46" s="20">
        <v>20240103</v>
      </c>
      <c r="F46" s="20">
        <v>20241231</v>
      </c>
      <c r="G46" s="82" t="s">
        <v>474</v>
      </c>
      <c r="H46" s="82" t="s">
        <v>475</v>
      </c>
      <c r="I46" s="35">
        <v>126</v>
      </c>
      <c r="J46" s="96"/>
      <c r="K46" s="97" t="s">
        <v>17</v>
      </c>
    </row>
    <row r="47" s="67" customFormat="1" ht="40.5" spans="1:11">
      <c r="A47" s="39">
        <v>41</v>
      </c>
      <c r="B47" s="19" t="s">
        <v>476</v>
      </c>
      <c r="C47" s="19" t="s">
        <v>105</v>
      </c>
      <c r="D47" s="18" t="s">
        <v>184</v>
      </c>
      <c r="E47" s="20">
        <v>20240103</v>
      </c>
      <c r="F47" s="20">
        <v>20241231</v>
      </c>
      <c r="G47" s="19" t="s">
        <v>477</v>
      </c>
      <c r="H47" s="19" t="s">
        <v>478</v>
      </c>
      <c r="I47" s="35">
        <v>45</v>
      </c>
      <c r="J47" s="35"/>
      <c r="K47" s="19" t="s">
        <v>18</v>
      </c>
    </row>
    <row r="48" s="67" customFormat="1" ht="40.5" spans="1:11">
      <c r="A48" s="39">
        <v>42</v>
      </c>
      <c r="B48" s="19" t="s">
        <v>479</v>
      </c>
      <c r="C48" s="19" t="s">
        <v>308</v>
      </c>
      <c r="D48" s="19" t="s">
        <v>199</v>
      </c>
      <c r="E48" s="20">
        <v>20240103</v>
      </c>
      <c r="F48" s="20">
        <v>20241231</v>
      </c>
      <c r="G48" s="39" t="s">
        <v>480</v>
      </c>
      <c r="H48" s="39" t="s">
        <v>480</v>
      </c>
      <c r="I48" s="35">
        <v>28.7</v>
      </c>
      <c r="J48" s="35"/>
      <c r="K48" s="19" t="s">
        <v>18</v>
      </c>
    </row>
    <row r="49" s="67" customFormat="1" ht="40.5" spans="1:11">
      <c r="A49" s="39">
        <v>43</v>
      </c>
      <c r="B49" s="39" t="s">
        <v>481</v>
      </c>
      <c r="C49" s="19" t="s">
        <v>308</v>
      </c>
      <c r="D49" s="19" t="s">
        <v>482</v>
      </c>
      <c r="E49" s="20">
        <v>20240103</v>
      </c>
      <c r="F49" s="20">
        <v>20241231</v>
      </c>
      <c r="G49" s="39" t="s">
        <v>483</v>
      </c>
      <c r="H49" s="19" t="s">
        <v>410</v>
      </c>
      <c r="I49" s="35">
        <v>43.2</v>
      </c>
      <c r="J49" s="35"/>
      <c r="K49" s="19" t="s">
        <v>18</v>
      </c>
    </row>
    <row r="50" s="67" customFormat="1" ht="40.5" spans="1:11">
      <c r="A50" s="39">
        <v>44</v>
      </c>
      <c r="B50" s="19" t="s">
        <v>484</v>
      </c>
      <c r="C50" s="19" t="s">
        <v>308</v>
      </c>
      <c r="D50" s="19" t="s">
        <v>485</v>
      </c>
      <c r="E50" s="20">
        <v>20240103</v>
      </c>
      <c r="F50" s="20">
        <v>20241231</v>
      </c>
      <c r="G50" s="19" t="s">
        <v>486</v>
      </c>
      <c r="H50" s="19" t="s">
        <v>487</v>
      </c>
      <c r="I50" s="35">
        <v>102.5</v>
      </c>
      <c r="J50" s="35"/>
      <c r="K50" s="19" t="s">
        <v>18</v>
      </c>
    </row>
    <row r="51" s="67" customFormat="1" ht="40.5" spans="1:11">
      <c r="A51" s="39">
        <v>45</v>
      </c>
      <c r="B51" s="19" t="s">
        <v>488</v>
      </c>
      <c r="C51" s="19" t="s">
        <v>308</v>
      </c>
      <c r="D51" s="19" t="s">
        <v>173</v>
      </c>
      <c r="E51" s="20">
        <v>20240103</v>
      </c>
      <c r="F51" s="20">
        <v>20241231</v>
      </c>
      <c r="G51" s="19" t="s">
        <v>489</v>
      </c>
      <c r="H51" s="19" t="s">
        <v>490</v>
      </c>
      <c r="I51" s="35">
        <v>52</v>
      </c>
      <c r="J51" s="35"/>
      <c r="K51" s="19" t="s">
        <v>18</v>
      </c>
    </row>
    <row r="52" s="67" customFormat="1" ht="40.5" spans="1:11">
      <c r="A52" s="39">
        <v>46</v>
      </c>
      <c r="B52" s="19" t="s">
        <v>491</v>
      </c>
      <c r="C52" s="19" t="s">
        <v>308</v>
      </c>
      <c r="D52" s="19" t="s">
        <v>173</v>
      </c>
      <c r="E52" s="20">
        <v>20240103</v>
      </c>
      <c r="F52" s="20">
        <v>20241231</v>
      </c>
      <c r="G52" s="19" t="s">
        <v>492</v>
      </c>
      <c r="H52" s="19" t="s">
        <v>493</v>
      </c>
      <c r="I52" s="98">
        <v>119</v>
      </c>
      <c r="J52" s="98"/>
      <c r="K52" s="19" t="s">
        <v>18</v>
      </c>
    </row>
    <row r="53" s="5" customFormat="1" ht="40.5" spans="1:11">
      <c r="A53" s="39">
        <v>47</v>
      </c>
      <c r="B53" s="19" t="s">
        <v>494</v>
      </c>
      <c r="C53" s="19" t="s">
        <v>308</v>
      </c>
      <c r="D53" s="19" t="s">
        <v>495</v>
      </c>
      <c r="E53" s="20">
        <v>20240103</v>
      </c>
      <c r="F53" s="20">
        <v>20241231</v>
      </c>
      <c r="G53" s="19" t="s">
        <v>367</v>
      </c>
      <c r="H53" s="19" t="s">
        <v>496</v>
      </c>
      <c r="I53" s="35">
        <v>54</v>
      </c>
      <c r="J53" s="35"/>
      <c r="K53" s="19" t="s">
        <v>18</v>
      </c>
    </row>
    <row r="54" s="5" customFormat="1" ht="40.5" spans="1:11">
      <c r="A54" s="39">
        <v>48</v>
      </c>
      <c r="B54" s="20" t="s">
        <v>497</v>
      </c>
      <c r="C54" s="20" t="s">
        <v>114</v>
      </c>
      <c r="D54" s="83" t="s">
        <v>115</v>
      </c>
      <c r="E54" s="20">
        <v>20240103</v>
      </c>
      <c r="F54" s="20">
        <v>20241231</v>
      </c>
      <c r="G54" s="84" t="s">
        <v>498</v>
      </c>
      <c r="H54" s="19" t="s">
        <v>478</v>
      </c>
      <c r="I54" s="99">
        <v>80</v>
      </c>
      <c r="J54" s="100"/>
      <c r="K54" s="97" t="s">
        <v>18</v>
      </c>
    </row>
    <row r="55" s="5" customFormat="1" ht="40.5" spans="1:11">
      <c r="A55" s="39">
        <v>49</v>
      </c>
      <c r="B55" s="20" t="s">
        <v>499</v>
      </c>
      <c r="C55" s="20" t="s">
        <v>114</v>
      </c>
      <c r="D55" s="83" t="s">
        <v>115</v>
      </c>
      <c r="E55" s="20">
        <v>20240103</v>
      </c>
      <c r="F55" s="20">
        <v>20241231</v>
      </c>
      <c r="G55" s="84" t="s">
        <v>500</v>
      </c>
      <c r="H55" s="19" t="s">
        <v>478</v>
      </c>
      <c r="I55" s="99">
        <v>30</v>
      </c>
      <c r="J55" s="100"/>
      <c r="K55" s="97" t="s">
        <v>18</v>
      </c>
    </row>
    <row r="56" s="5" customFormat="1" ht="40.5" spans="1:11">
      <c r="A56" s="39">
        <v>50</v>
      </c>
      <c r="B56" s="20" t="s">
        <v>501</v>
      </c>
      <c r="C56" s="20" t="s">
        <v>114</v>
      </c>
      <c r="D56" s="83" t="s">
        <v>115</v>
      </c>
      <c r="E56" s="20">
        <v>20240103</v>
      </c>
      <c r="F56" s="20">
        <v>20241231</v>
      </c>
      <c r="G56" s="84" t="s">
        <v>502</v>
      </c>
      <c r="H56" s="19" t="s">
        <v>478</v>
      </c>
      <c r="I56" s="99">
        <v>60</v>
      </c>
      <c r="J56" s="100"/>
      <c r="K56" s="97" t="s">
        <v>18</v>
      </c>
    </row>
    <row r="57" s="5" customFormat="1" ht="67.5" spans="1:11">
      <c r="A57" s="39">
        <v>51</v>
      </c>
      <c r="B57" s="20" t="s">
        <v>503</v>
      </c>
      <c r="C57" s="20" t="s">
        <v>131</v>
      </c>
      <c r="D57" s="83" t="s">
        <v>504</v>
      </c>
      <c r="E57" s="20">
        <v>20240103</v>
      </c>
      <c r="F57" s="20">
        <v>20241231</v>
      </c>
      <c r="G57" s="19" t="s">
        <v>505</v>
      </c>
      <c r="H57" s="19" t="s">
        <v>506</v>
      </c>
      <c r="I57" s="99">
        <v>55.4</v>
      </c>
      <c r="J57" s="100"/>
      <c r="K57" s="97" t="s">
        <v>18</v>
      </c>
    </row>
    <row r="58" s="5" customFormat="1" ht="40.5" spans="1:11">
      <c r="A58" s="39">
        <v>52</v>
      </c>
      <c r="B58" s="20" t="s">
        <v>507</v>
      </c>
      <c r="C58" s="20" t="s">
        <v>114</v>
      </c>
      <c r="D58" s="83" t="s">
        <v>115</v>
      </c>
      <c r="E58" s="20">
        <v>20240103</v>
      </c>
      <c r="F58" s="20">
        <v>20241231</v>
      </c>
      <c r="G58" s="84" t="s">
        <v>502</v>
      </c>
      <c r="H58" s="19" t="s">
        <v>478</v>
      </c>
      <c r="I58" s="99">
        <v>45</v>
      </c>
      <c r="J58" s="100"/>
      <c r="K58" s="97" t="s">
        <v>18</v>
      </c>
    </row>
    <row r="59" s="5" customFormat="1" ht="27" spans="1:11">
      <c r="A59" s="39">
        <v>53</v>
      </c>
      <c r="B59" s="20" t="s">
        <v>508</v>
      </c>
      <c r="C59" s="20" t="s">
        <v>308</v>
      </c>
      <c r="D59" s="83" t="s">
        <v>509</v>
      </c>
      <c r="E59" s="20">
        <v>20240103</v>
      </c>
      <c r="F59" s="20">
        <v>20241231</v>
      </c>
      <c r="G59" s="85" t="s">
        <v>510</v>
      </c>
      <c r="H59" s="85" t="s">
        <v>511</v>
      </c>
      <c r="I59" s="99">
        <v>15</v>
      </c>
      <c r="J59" s="100"/>
      <c r="K59" s="97" t="s">
        <v>18</v>
      </c>
    </row>
    <row r="60" s="5" customFormat="1" ht="40.5" spans="1:11">
      <c r="A60" s="39">
        <v>54</v>
      </c>
      <c r="B60" s="20" t="s">
        <v>512</v>
      </c>
      <c r="C60" s="20" t="s">
        <v>114</v>
      </c>
      <c r="D60" s="83" t="s">
        <v>115</v>
      </c>
      <c r="E60" s="20">
        <v>20240103</v>
      </c>
      <c r="F60" s="20">
        <v>20241231</v>
      </c>
      <c r="G60" s="86" t="s">
        <v>513</v>
      </c>
      <c r="H60" s="19" t="s">
        <v>478</v>
      </c>
      <c r="I60" s="99">
        <v>30</v>
      </c>
      <c r="J60" s="100"/>
      <c r="K60" s="97" t="s">
        <v>18</v>
      </c>
    </row>
    <row r="61" s="5" customFormat="1" ht="27" spans="1:11">
      <c r="A61" s="39">
        <v>55</v>
      </c>
      <c r="B61" s="20" t="s">
        <v>514</v>
      </c>
      <c r="C61" s="20" t="s">
        <v>308</v>
      </c>
      <c r="D61" s="83" t="s">
        <v>509</v>
      </c>
      <c r="E61" s="20">
        <v>20240103</v>
      </c>
      <c r="F61" s="20">
        <v>20241231</v>
      </c>
      <c r="G61" s="85" t="s">
        <v>515</v>
      </c>
      <c r="H61" s="85" t="s">
        <v>511</v>
      </c>
      <c r="I61" s="99">
        <v>25</v>
      </c>
      <c r="J61" s="100"/>
      <c r="K61" s="97" t="s">
        <v>18</v>
      </c>
    </row>
    <row r="62" s="5" customFormat="1" ht="40.5" spans="1:11">
      <c r="A62" s="39">
        <v>56</v>
      </c>
      <c r="B62" s="20" t="s">
        <v>516</v>
      </c>
      <c r="C62" s="20" t="s">
        <v>114</v>
      </c>
      <c r="D62" s="83" t="s">
        <v>115</v>
      </c>
      <c r="E62" s="20">
        <v>20240103</v>
      </c>
      <c r="F62" s="20">
        <v>20241231</v>
      </c>
      <c r="G62" s="86" t="s">
        <v>513</v>
      </c>
      <c r="H62" s="19" t="s">
        <v>478</v>
      </c>
      <c r="I62" s="99">
        <v>30</v>
      </c>
      <c r="J62" s="100"/>
      <c r="K62" s="97" t="s">
        <v>18</v>
      </c>
    </row>
    <row r="63" s="5" customFormat="1" ht="40.5" spans="1:11">
      <c r="A63" s="39">
        <v>57</v>
      </c>
      <c r="B63" s="20" t="s">
        <v>517</v>
      </c>
      <c r="C63" s="20" t="s">
        <v>114</v>
      </c>
      <c r="D63" s="83" t="s">
        <v>115</v>
      </c>
      <c r="E63" s="20">
        <v>20240103</v>
      </c>
      <c r="F63" s="20">
        <v>20241231</v>
      </c>
      <c r="G63" s="87" t="s">
        <v>513</v>
      </c>
      <c r="H63" s="19" t="s">
        <v>478</v>
      </c>
      <c r="I63" s="99">
        <v>30</v>
      </c>
      <c r="J63" s="100"/>
      <c r="K63" s="97" t="s">
        <v>18</v>
      </c>
    </row>
    <row r="64" s="5" customFormat="1" ht="40.5" spans="1:11">
      <c r="A64" s="39">
        <v>58</v>
      </c>
      <c r="B64" s="20" t="s">
        <v>518</v>
      </c>
      <c r="C64" s="20" t="s">
        <v>308</v>
      </c>
      <c r="D64" s="83" t="s">
        <v>519</v>
      </c>
      <c r="E64" s="20">
        <v>20240103</v>
      </c>
      <c r="F64" s="20">
        <v>20241231</v>
      </c>
      <c r="G64" s="85" t="s">
        <v>520</v>
      </c>
      <c r="H64" s="85" t="s">
        <v>511</v>
      </c>
      <c r="I64" s="99">
        <v>32</v>
      </c>
      <c r="J64" s="100"/>
      <c r="K64" s="97" t="s">
        <v>18</v>
      </c>
    </row>
    <row r="65" s="5" customFormat="1" ht="40.5" spans="1:11">
      <c r="A65" s="39">
        <v>59</v>
      </c>
      <c r="B65" s="20" t="s">
        <v>521</v>
      </c>
      <c r="C65" s="20" t="s">
        <v>114</v>
      </c>
      <c r="D65" s="83" t="s">
        <v>115</v>
      </c>
      <c r="E65" s="20">
        <v>20240103</v>
      </c>
      <c r="F65" s="20">
        <v>20241231</v>
      </c>
      <c r="G65" s="84" t="s">
        <v>513</v>
      </c>
      <c r="H65" s="19" t="s">
        <v>478</v>
      </c>
      <c r="I65" s="99">
        <v>30</v>
      </c>
      <c r="J65" s="100"/>
      <c r="K65" s="97" t="s">
        <v>18</v>
      </c>
    </row>
    <row r="66" s="5" customFormat="1" ht="40.5" spans="1:11">
      <c r="A66" s="39">
        <v>60</v>
      </c>
      <c r="B66" s="20" t="s">
        <v>522</v>
      </c>
      <c r="C66" s="20" t="s">
        <v>114</v>
      </c>
      <c r="D66" s="83" t="s">
        <v>115</v>
      </c>
      <c r="E66" s="20">
        <v>20240103</v>
      </c>
      <c r="F66" s="20">
        <v>20241231</v>
      </c>
      <c r="G66" s="87" t="s">
        <v>502</v>
      </c>
      <c r="H66" s="19" t="s">
        <v>478</v>
      </c>
      <c r="I66" s="99">
        <v>45</v>
      </c>
      <c r="J66" s="100"/>
      <c r="K66" s="97" t="s">
        <v>18</v>
      </c>
    </row>
    <row r="67" s="5" customFormat="1" ht="40.5" spans="1:11">
      <c r="A67" s="39">
        <v>61</v>
      </c>
      <c r="B67" s="20" t="s">
        <v>523</v>
      </c>
      <c r="C67" s="20" t="s">
        <v>308</v>
      </c>
      <c r="D67" s="83" t="s">
        <v>250</v>
      </c>
      <c r="E67" s="20">
        <v>20240103</v>
      </c>
      <c r="F67" s="20">
        <v>20241231</v>
      </c>
      <c r="G67" s="85" t="s">
        <v>520</v>
      </c>
      <c r="H67" s="85" t="s">
        <v>524</v>
      </c>
      <c r="I67" s="99">
        <v>38.7</v>
      </c>
      <c r="J67" s="100"/>
      <c r="K67" s="97" t="s">
        <v>18</v>
      </c>
    </row>
    <row r="68" s="5" customFormat="1" ht="40.5" spans="1:11">
      <c r="A68" s="39">
        <v>62</v>
      </c>
      <c r="B68" s="20" t="s">
        <v>525</v>
      </c>
      <c r="C68" s="20" t="s">
        <v>114</v>
      </c>
      <c r="D68" s="83" t="s">
        <v>115</v>
      </c>
      <c r="E68" s="20">
        <v>20240103</v>
      </c>
      <c r="F68" s="20">
        <v>20241231</v>
      </c>
      <c r="G68" s="84" t="s">
        <v>502</v>
      </c>
      <c r="H68" s="19" t="s">
        <v>478</v>
      </c>
      <c r="I68" s="99">
        <v>45</v>
      </c>
      <c r="J68" s="100"/>
      <c r="K68" s="97" t="s">
        <v>18</v>
      </c>
    </row>
    <row r="69" s="5" customFormat="1" ht="54" spans="1:11">
      <c r="A69" s="39">
        <v>63</v>
      </c>
      <c r="B69" s="20" t="s">
        <v>526</v>
      </c>
      <c r="C69" s="20" t="s">
        <v>308</v>
      </c>
      <c r="D69" s="83" t="s">
        <v>527</v>
      </c>
      <c r="E69" s="20">
        <v>20240103</v>
      </c>
      <c r="F69" s="20">
        <v>20241231</v>
      </c>
      <c r="G69" s="85" t="s">
        <v>528</v>
      </c>
      <c r="H69" s="85" t="s">
        <v>529</v>
      </c>
      <c r="I69" s="99">
        <v>45</v>
      </c>
      <c r="J69" s="100"/>
      <c r="K69" s="97" t="s">
        <v>18</v>
      </c>
    </row>
    <row r="70" s="5" customFormat="1" ht="67.5" spans="1:11">
      <c r="A70" s="39">
        <v>64</v>
      </c>
      <c r="B70" s="20" t="s">
        <v>530</v>
      </c>
      <c r="C70" s="20" t="s">
        <v>126</v>
      </c>
      <c r="D70" s="83" t="s">
        <v>531</v>
      </c>
      <c r="E70" s="20">
        <v>20240103</v>
      </c>
      <c r="F70" s="20">
        <v>20241231</v>
      </c>
      <c r="G70" s="19" t="s">
        <v>532</v>
      </c>
      <c r="H70" s="19" t="s">
        <v>533</v>
      </c>
      <c r="I70" s="99">
        <v>50</v>
      </c>
      <c r="J70" s="100"/>
      <c r="K70" s="97" t="s">
        <v>18</v>
      </c>
    </row>
    <row r="71" s="5" customFormat="1" ht="54" spans="1:11">
      <c r="A71" s="39">
        <v>65</v>
      </c>
      <c r="B71" s="20" t="s">
        <v>534</v>
      </c>
      <c r="C71" s="20" t="s">
        <v>308</v>
      </c>
      <c r="D71" s="83" t="s">
        <v>358</v>
      </c>
      <c r="E71" s="20">
        <v>20240103</v>
      </c>
      <c r="F71" s="20">
        <v>20241231</v>
      </c>
      <c r="G71" s="85" t="s">
        <v>535</v>
      </c>
      <c r="H71" s="85" t="s">
        <v>536</v>
      </c>
      <c r="I71" s="99">
        <v>40</v>
      </c>
      <c r="J71" s="100"/>
      <c r="K71" s="97" t="s">
        <v>18</v>
      </c>
    </row>
    <row r="72" s="5" customFormat="1" ht="40.5" spans="1:11">
      <c r="A72" s="39">
        <v>66</v>
      </c>
      <c r="B72" s="20" t="s">
        <v>537</v>
      </c>
      <c r="C72" s="20" t="s">
        <v>308</v>
      </c>
      <c r="D72" s="83" t="s">
        <v>362</v>
      </c>
      <c r="E72" s="20">
        <v>20240103</v>
      </c>
      <c r="F72" s="20">
        <v>20241231</v>
      </c>
      <c r="G72" s="85" t="s">
        <v>538</v>
      </c>
      <c r="H72" s="85" t="s">
        <v>524</v>
      </c>
      <c r="I72" s="99">
        <v>67.2</v>
      </c>
      <c r="J72" s="100"/>
      <c r="K72" s="97" t="s">
        <v>18</v>
      </c>
    </row>
    <row r="73" s="5" customFormat="1" ht="40.5" spans="1:11">
      <c r="A73" s="39">
        <v>67</v>
      </c>
      <c r="B73" s="20" t="s">
        <v>539</v>
      </c>
      <c r="C73" s="20" t="s">
        <v>540</v>
      </c>
      <c r="D73" s="83" t="s">
        <v>541</v>
      </c>
      <c r="E73" s="20">
        <v>20240103</v>
      </c>
      <c r="F73" s="20">
        <v>20241231</v>
      </c>
      <c r="G73" s="85" t="s">
        <v>542</v>
      </c>
      <c r="H73" s="85" t="s">
        <v>524</v>
      </c>
      <c r="I73" s="99">
        <v>16.5</v>
      </c>
      <c r="J73" s="100"/>
      <c r="K73" s="97" t="s">
        <v>18</v>
      </c>
    </row>
    <row r="74" s="67" customFormat="1" ht="40.5" spans="1:11">
      <c r="A74" s="39">
        <v>68</v>
      </c>
      <c r="B74" s="19" t="s">
        <v>543</v>
      </c>
      <c r="C74" s="19" t="s">
        <v>544</v>
      </c>
      <c r="D74" s="18" t="s">
        <v>545</v>
      </c>
      <c r="E74" s="20">
        <v>20240103</v>
      </c>
      <c r="F74" s="20">
        <v>20241231</v>
      </c>
      <c r="G74" s="19" t="s">
        <v>403</v>
      </c>
      <c r="H74" s="19" t="s">
        <v>546</v>
      </c>
      <c r="I74" s="106">
        <v>83.5</v>
      </c>
      <c r="J74" s="106"/>
      <c r="K74" s="19" t="s">
        <v>327</v>
      </c>
    </row>
    <row r="75" s="67" customFormat="1" ht="27" spans="1:11">
      <c r="A75" s="39">
        <v>69</v>
      </c>
      <c r="B75" s="19" t="s">
        <v>547</v>
      </c>
      <c r="C75" s="19" t="s">
        <v>544</v>
      </c>
      <c r="D75" s="18" t="s">
        <v>548</v>
      </c>
      <c r="E75" s="20">
        <v>20240103</v>
      </c>
      <c r="F75" s="20">
        <v>20241231</v>
      </c>
      <c r="G75" s="19" t="s">
        <v>549</v>
      </c>
      <c r="H75" s="19" t="s">
        <v>550</v>
      </c>
      <c r="I75" s="106">
        <v>11.5</v>
      </c>
      <c r="J75" s="106"/>
      <c r="K75" s="19" t="s">
        <v>332</v>
      </c>
    </row>
    <row r="76" s="67" customFormat="1" ht="40.5" spans="1:11">
      <c r="A76" s="39">
        <v>70</v>
      </c>
      <c r="B76" s="19" t="s">
        <v>551</v>
      </c>
      <c r="C76" s="19" t="s">
        <v>544</v>
      </c>
      <c r="D76" s="19" t="s">
        <v>552</v>
      </c>
      <c r="E76" s="20">
        <v>20240103</v>
      </c>
      <c r="F76" s="20">
        <v>20241231</v>
      </c>
      <c r="G76" s="19" t="s">
        <v>553</v>
      </c>
      <c r="H76" s="19" t="s">
        <v>554</v>
      </c>
      <c r="I76" s="106">
        <v>147.5</v>
      </c>
      <c r="J76" s="106"/>
      <c r="K76" s="19" t="s">
        <v>327</v>
      </c>
    </row>
    <row r="77" s="67" customFormat="1" ht="54" spans="1:11">
      <c r="A77" s="39">
        <v>71</v>
      </c>
      <c r="B77" s="19" t="s">
        <v>555</v>
      </c>
      <c r="C77" s="19" t="s">
        <v>544</v>
      </c>
      <c r="D77" s="18" t="s">
        <v>408</v>
      </c>
      <c r="E77" s="20">
        <v>20240103</v>
      </c>
      <c r="F77" s="20">
        <v>20241231</v>
      </c>
      <c r="G77" s="19" t="s">
        <v>556</v>
      </c>
      <c r="H77" s="19" t="s">
        <v>557</v>
      </c>
      <c r="I77" s="106">
        <v>34</v>
      </c>
      <c r="J77" s="106"/>
      <c r="K77" s="19" t="s">
        <v>558</v>
      </c>
    </row>
    <row r="78" s="67" customFormat="1" ht="40.5" spans="1:11">
      <c r="A78" s="39">
        <v>72</v>
      </c>
      <c r="B78" s="19" t="s">
        <v>559</v>
      </c>
      <c r="C78" s="19" t="s">
        <v>544</v>
      </c>
      <c r="D78" s="18" t="s">
        <v>408</v>
      </c>
      <c r="E78" s="20">
        <v>20240103</v>
      </c>
      <c r="F78" s="20">
        <v>20241231</v>
      </c>
      <c r="G78" s="19" t="s">
        <v>560</v>
      </c>
      <c r="H78" s="19" t="s">
        <v>561</v>
      </c>
      <c r="I78" s="106">
        <v>150</v>
      </c>
      <c r="J78" s="106"/>
      <c r="K78" s="19" t="s">
        <v>327</v>
      </c>
    </row>
    <row r="79" s="67" customFormat="1" ht="67.5" spans="1:11">
      <c r="A79" s="39">
        <v>73</v>
      </c>
      <c r="B79" s="19" t="s">
        <v>562</v>
      </c>
      <c r="C79" s="19" t="s">
        <v>128</v>
      </c>
      <c r="D79" s="19" t="s">
        <v>563</v>
      </c>
      <c r="E79" s="20">
        <v>20240103</v>
      </c>
      <c r="F79" s="20">
        <v>20241231</v>
      </c>
      <c r="G79" s="19" t="s">
        <v>564</v>
      </c>
      <c r="H79" s="19" t="s">
        <v>565</v>
      </c>
      <c r="I79" s="106">
        <v>245</v>
      </c>
      <c r="J79" s="106"/>
      <c r="K79" s="19" t="s">
        <v>327</v>
      </c>
    </row>
    <row r="80" s="66" customFormat="1" ht="18.75" spans="1:11">
      <c r="A80" s="78" t="s">
        <v>133</v>
      </c>
      <c r="B80" s="78" t="s">
        <v>48</v>
      </c>
      <c r="C80" s="79"/>
      <c r="D80" s="79"/>
      <c r="E80" s="79"/>
      <c r="F80" s="79"/>
      <c r="G80" s="79"/>
      <c r="H80" s="79"/>
      <c r="I80" s="94">
        <f>SUM(I81:I98)</f>
        <v>1036.5</v>
      </c>
      <c r="J80" s="94"/>
      <c r="K80" s="95"/>
    </row>
    <row r="81" s="67" customFormat="1" ht="27" spans="1:11">
      <c r="A81" s="101" t="s">
        <v>134</v>
      </c>
      <c r="B81" s="19" t="s">
        <v>566</v>
      </c>
      <c r="C81" s="19" t="s">
        <v>148</v>
      </c>
      <c r="D81" s="19" t="s">
        <v>567</v>
      </c>
      <c r="E81" s="20">
        <v>20240103</v>
      </c>
      <c r="F81" s="20">
        <v>20241231</v>
      </c>
      <c r="G81" s="19" t="s">
        <v>568</v>
      </c>
      <c r="H81" s="102" t="s">
        <v>569</v>
      </c>
      <c r="I81" s="35">
        <v>35</v>
      </c>
      <c r="J81" s="96"/>
      <c r="K81" s="97" t="s">
        <v>17</v>
      </c>
    </row>
    <row r="82" s="67" customFormat="1" ht="40.5" spans="1:11">
      <c r="A82" s="101" t="s">
        <v>139</v>
      </c>
      <c r="B82" s="80" t="s">
        <v>570</v>
      </c>
      <c r="C82" s="81" t="s">
        <v>214</v>
      </c>
      <c r="D82" s="81" t="s">
        <v>396</v>
      </c>
      <c r="E82" s="20">
        <v>20240103</v>
      </c>
      <c r="F82" s="20">
        <v>20241231</v>
      </c>
      <c r="G82" s="81" t="s">
        <v>571</v>
      </c>
      <c r="H82" s="81" t="s">
        <v>572</v>
      </c>
      <c r="I82" s="35">
        <v>70</v>
      </c>
      <c r="J82" s="96"/>
      <c r="K82" s="97" t="s">
        <v>17</v>
      </c>
    </row>
    <row r="83" s="67" customFormat="1" ht="54" spans="1:11">
      <c r="A83" s="101" t="s">
        <v>143</v>
      </c>
      <c r="B83" s="19" t="s">
        <v>573</v>
      </c>
      <c r="C83" s="81" t="s">
        <v>214</v>
      </c>
      <c r="D83" s="81" t="s">
        <v>339</v>
      </c>
      <c r="E83" s="20">
        <v>20240103</v>
      </c>
      <c r="F83" s="20">
        <v>20241231</v>
      </c>
      <c r="G83" s="81" t="s">
        <v>574</v>
      </c>
      <c r="H83" s="81" t="s">
        <v>575</v>
      </c>
      <c r="I83" s="35">
        <v>40</v>
      </c>
      <c r="J83" s="96"/>
      <c r="K83" s="97" t="s">
        <v>17</v>
      </c>
    </row>
    <row r="84" s="67" customFormat="1" ht="54" spans="1:11">
      <c r="A84" s="101" t="s">
        <v>146</v>
      </c>
      <c r="B84" s="80" t="s">
        <v>576</v>
      </c>
      <c r="C84" s="81" t="s">
        <v>214</v>
      </c>
      <c r="D84" s="81" t="s">
        <v>449</v>
      </c>
      <c r="E84" s="20">
        <v>20240103</v>
      </c>
      <c r="F84" s="20">
        <v>20241231</v>
      </c>
      <c r="G84" s="81" t="s">
        <v>577</v>
      </c>
      <c r="H84" s="81" t="s">
        <v>578</v>
      </c>
      <c r="I84" s="35">
        <v>53</v>
      </c>
      <c r="J84" s="96"/>
      <c r="K84" s="97" t="s">
        <v>17</v>
      </c>
    </row>
    <row r="85" s="67" customFormat="1" ht="27" spans="1:11">
      <c r="A85" s="101" t="s">
        <v>152</v>
      </c>
      <c r="B85" s="19" t="s">
        <v>579</v>
      </c>
      <c r="C85" s="19" t="s">
        <v>308</v>
      </c>
      <c r="D85" s="19" t="s">
        <v>567</v>
      </c>
      <c r="E85" s="20">
        <v>20240103</v>
      </c>
      <c r="F85" s="20">
        <v>20241231</v>
      </c>
      <c r="G85" s="19" t="s">
        <v>580</v>
      </c>
      <c r="H85" s="19" t="s">
        <v>581</v>
      </c>
      <c r="I85" s="35">
        <v>32</v>
      </c>
      <c r="J85" s="96"/>
      <c r="K85" s="97" t="s">
        <v>17</v>
      </c>
    </row>
    <row r="86" s="67" customFormat="1" ht="27" spans="1:11">
      <c r="A86" s="101" t="s">
        <v>157</v>
      </c>
      <c r="B86" s="19" t="s">
        <v>582</v>
      </c>
      <c r="C86" s="19" t="s">
        <v>308</v>
      </c>
      <c r="D86" s="19" t="s">
        <v>583</v>
      </c>
      <c r="E86" s="20">
        <v>20240103</v>
      </c>
      <c r="F86" s="20">
        <v>20241231</v>
      </c>
      <c r="G86" s="19" t="s">
        <v>584</v>
      </c>
      <c r="H86" s="19" t="s">
        <v>581</v>
      </c>
      <c r="I86" s="35">
        <v>173</v>
      </c>
      <c r="J86" s="96"/>
      <c r="K86" s="97" t="s">
        <v>17</v>
      </c>
    </row>
    <row r="87" s="67" customFormat="1" ht="40.5" spans="1:11">
      <c r="A87" s="101" t="s">
        <v>162</v>
      </c>
      <c r="B87" s="19" t="s">
        <v>585</v>
      </c>
      <c r="C87" s="19" t="s">
        <v>148</v>
      </c>
      <c r="D87" s="19" t="s">
        <v>324</v>
      </c>
      <c r="E87" s="20">
        <v>20240103</v>
      </c>
      <c r="F87" s="20">
        <v>20241231</v>
      </c>
      <c r="G87" s="19" t="s">
        <v>586</v>
      </c>
      <c r="H87" s="19" t="s">
        <v>587</v>
      </c>
      <c r="I87" s="35">
        <v>25</v>
      </c>
      <c r="J87" s="96"/>
      <c r="K87" s="97" t="s">
        <v>17</v>
      </c>
    </row>
    <row r="88" s="67" customFormat="1" ht="40.5" spans="1:11">
      <c r="A88" s="101" t="s">
        <v>167</v>
      </c>
      <c r="B88" s="19" t="s">
        <v>588</v>
      </c>
      <c r="C88" s="19" t="s">
        <v>94</v>
      </c>
      <c r="D88" s="19" t="s">
        <v>265</v>
      </c>
      <c r="E88" s="20">
        <v>20240103</v>
      </c>
      <c r="F88" s="20">
        <v>20241231</v>
      </c>
      <c r="G88" s="19" t="s">
        <v>589</v>
      </c>
      <c r="H88" s="19" t="s">
        <v>590</v>
      </c>
      <c r="I88" s="19">
        <v>9</v>
      </c>
      <c r="J88" s="19"/>
      <c r="K88" s="19" t="s">
        <v>332</v>
      </c>
    </row>
    <row r="89" s="67" customFormat="1" ht="40.5" spans="1:11">
      <c r="A89" s="101" t="s">
        <v>171</v>
      </c>
      <c r="B89" s="19" t="s">
        <v>591</v>
      </c>
      <c r="C89" s="19" t="s">
        <v>94</v>
      </c>
      <c r="D89" s="19" t="s">
        <v>592</v>
      </c>
      <c r="E89" s="20">
        <v>20240103</v>
      </c>
      <c r="F89" s="20">
        <v>20241231</v>
      </c>
      <c r="G89" s="19" t="s">
        <v>593</v>
      </c>
      <c r="H89" s="19" t="s">
        <v>594</v>
      </c>
      <c r="I89" s="19">
        <v>92</v>
      </c>
      <c r="J89" s="19"/>
      <c r="K89" s="19" t="s">
        <v>332</v>
      </c>
    </row>
    <row r="90" s="67" customFormat="1" ht="40.5" spans="1:11">
      <c r="A90" s="101" t="s">
        <v>176</v>
      </c>
      <c r="B90" s="19" t="s">
        <v>595</v>
      </c>
      <c r="C90" s="19" t="s">
        <v>94</v>
      </c>
      <c r="D90" s="19" t="s">
        <v>596</v>
      </c>
      <c r="E90" s="20">
        <v>20240103</v>
      </c>
      <c r="F90" s="20">
        <v>20241231</v>
      </c>
      <c r="G90" s="19" t="s">
        <v>597</v>
      </c>
      <c r="H90" s="19" t="s">
        <v>598</v>
      </c>
      <c r="I90" s="19">
        <v>75</v>
      </c>
      <c r="J90" s="19"/>
      <c r="K90" s="19" t="s">
        <v>332</v>
      </c>
    </row>
    <row r="91" s="67" customFormat="1" ht="54" spans="1:11">
      <c r="A91" s="101" t="s">
        <v>182</v>
      </c>
      <c r="B91" s="19" t="s">
        <v>599</v>
      </c>
      <c r="C91" s="19" t="s">
        <v>94</v>
      </c>
      <c r="D91" s="19" t="s">
        <v>600</v>
      </c>
      <c r="E91" s="20">
        <v>20240103</v>
      </c>
      <c r="F91" s="20">
        <v>20241231</v>
      </c>
      <c r="G91" s="19" t="s">
        <v>601</v>
      </c>
      <c r="H91" s="19" t="s">
        <v>602</v>
      </c>
      <c r="I91" s="19">
        <v>23</v>
      </c>
      <c r="J91" s="19"/>
      <c r="K91" s="19" t="s">
        <v>332</v>
      </c>
    </row>
    <row r="92" s="67" customFormat="1" ht="54" spans="1:11">
      <c r="A92" s="101" t="s">
        <v>187</v>
      </c>
      <c r="B92" s="19" t="s">
        <v>603</v>
      </c>
      <c r="C92" s="19" t="s">
        <v>94</v>
      </c>
      <c r="D92" s="19" t="s">
        <v>604</v>
      </c>
      <c r="E92" s="20">
        <v>20240103</v>
      </c>
      <c r="F92" s="20">
        <v>20241231</v>
      </c>
      <c r="G92" s="19" t="s">
        <v>605</v>
      </c>
      <c r="H92" s="19" t="s">
        <v>606</v>
      </c>
      <c r="I92" s="19">
        <v>30</v>
      </c>
      <c r="J92" s="19"/>
      <c r="K92" s="19" t="s">
        <v>332</v>
      </c>
    </row>
    <row r="93" s="67" customFormat="1" ht="54" spans="1:11">
      <c r="A93" s="101" t="s">
        <v>192</v>
      </c>
      <c r="B93" s="19" t="s">
        <v>607</v>
      </c>
      <c r="C93" s="19" t="s">
        <v>94</v>
      </c>
      <c r="D93" s="18" t="s">
        <v>608</v>
      </c>
      <c r="E93" s="20">
        <v>20240103</v>
      </c>
      <c r="F93" s="20">
        <v>20241231</v>
      </c>
      <c r="G93" s="19" t="s">
        <v>605</v>
      </c>
      <c r="H93" s="19" t="s">
        <v>609</v>
      </c>
      <c r="I93" s="19">
        <v>30</v>
      </c>
      <c r="J93" s="19"/>
      <c r="K93" s="19" t="s">
        <v>332</v>
      </c>
    </row>
    <row r="94" s="67" customFormat="1" ht="54" spans="1:11">
      <c r="A94" s="101" t="s">
        <v>197</v>
      </c>
      <c r="B94" s="19" t="s">
        <v>610</v>
      </c>
      <c r="C94" s="19" t="s">
        <v>94</v>
      </c>
      <c r="D94" s="18" t="s">
        <v>220</v>
      </c>
      <c r="E94" s="20">
        <v>20240103</v>
      </c>
      <c r="F94" s="20">
        <v>20241231</v>
      </c>
      <c r="G94" s="19" t="s">
        <v>611</v>
      </c>
      <c r="H94" s="19" t="s">
        <v>612</v>
      </c>
      <c r="I94" s="19">
        <v>23</v>
      </c>
      <c r="J94" s="19"/>
      <c r="K94" s="19" t="s">
        <v>332</v>
      </c>
    </row>
    <row r="95" s="67" customFormat="1" ht="40.5" spans="1:11">
      <c r="A95" s="101" t="s">
        <v>202</v>
      </c>
      <c r="B95" s="19" t="s">
        <v>613</v>
      </c>
      <c r="C95" s="19" t="s">
        <v>94</v>
      </c>
      <c r="D95" s="19" t="s">
        <v>614</v>
      </c>
      <c r="E95" s="20">
        <v>20240103</v>
      </c>
      <c r="F95" s="20">
        <v>20241231</v>
      </c>
      <c r="G95" s="19" t="s">
        <v>615</v>
      </c>
      <c r="H95" s="19" t="s">
        <v>616</v>
      </c>
      <c r="I95" s="19">
        <v>100</v>
      </c>
      <c r="J95" s="19"/>
      <c r="K95" s="19" t="s">
        <v>332</v>
      </c>
    </row>
    <row r="96" s="67" customFormat="1" ht="40.5" spans="1:11">
      <c r="A96" s="101" t="s">
        <v>208</v>
      </c>
      <c r="B96" s="19" t="s">
        <v>617</v>
      </c>
      <c r="C96" s="19" t="s">
        <v>94</v>
      </c>
      <c r="D96" s="19" t="s">
        <v>215</v>
      </c>
      <c r="E96" s="20">
        <v>20240103</v>
      </c>
      <c r="F96" s="20">
        <v>20241231</v>
      </c>
      <c r="G96" s="19" t="s">
        <v>618</v>
      </c>
      <c r="H96" s="19" t="s">
        <v>619</v>
      </c>
      <c r="I96" s="19">
        <v>31.5</v>
      </c>
      <c r="J96" s="19"/>
      <c r="K96" s="19" t="s">
        <v>332</v>
      </c>
    </row>
    <row r="97" s="67" customFormat="1" ht="54" spans="1:11">
      <c r="A97" s="101" t="s">
        <v>212</v>
      </c>
      <c r="B97" s="103" t="s">
        <v>620</v>
      </c>
      <c r="C97" s="103" t="s">
        <v>123</v>
      </c>
      <c r="D97" s="103" t="s">
        <v>621</v>
      </c>
      <c r="E97" s="20">
        <v>20240103</v>
      </c>
      <c r="F97" s="20">
        <v>20241231</v>
      </c>
      <c r="G97" s="103" t="s">
        <v>622</v>
      </c>
      <c r="H97" s="103" t="s">
        <v>623</v>
      </c>
      <c r="I97" s="107">
        <v>100</v>
      </c>
      <c r="J97" s="107"/>
      <c r="K97" s="19" t="s">
        <v>332</v>
      </c>
    </row>
    <row r="98" s="67" customFormat="1" ht="40.5" spans="1:11">
      <c r="A98" s="101" t="s">
        <v>218</v>
      </c>
      <c r="B98" s="19" t="s">
        <v>624</v>
      </c>
      <c r="C98" s="19" t="s">
        <v>128</v>
      </c>
      <c r="D98" s="19" t="s">
        <v>339</v>
      </c>
      <c r="E98" s="20">
        <v>20240103</v>
      </c>
      <c r="F98" s="20">
        <v>20241231</v>
      </c>
      <c r="G98" s="19" t="s">
        <v>625</v>
      </c>
      <c r="H98" s="19" t="s">
        <v>626</v>
      </c>
      <c r="I98" s="19">
        <v>95</v>
      </c>
      <c r="J98" s="19"/>
      <c r="K98" s="19" t="s">
        <v>332</v>
      </c>
    </row>
    <row r="99" s="68" customFormat="1" ht="18.75" spans="1:11">
      <c r="A99" s="78" t="s">
        <v>342</v>
      </c>
      <c r="B99" s="78" t="s">
        <v>53</v>
      </c>
      <c r="C99" s="78"/>
      <c r="D99" s="78"/>
      <c r="E99" s="78"/>
      <c r="F99" s="78"/>
      <c r="G99" s="78"/>
      <c r="H99" s="78"/>
      <c r="I99" s="94">
        <f>SUM(I100:I100)</f>
        <v>371</v>
      </c>
      <c r="J99" s="94"/>
      <c r="K99" s="108"/>
    </row>
    <row r="100" s="5" customFormat="1" ht="40.5" spans="1:11">
      <c r="A100" s="104" t="s">
        <v>134</v>
      </c>
      <c r="B100" s="19" t="s">
        <v>627</v>
      </c>
      <c r="C100" s="19" t="s">
        <v>54</v>
      </c>
      <c r="D100" s="19" t="s">
        <v>628</v>
      </c>
      <c r="E100" s="20">
        <v>20240103</v>
      </c>
      <c r="F100" s="20">
        <v>20241231</v>
      </c>
      <c r="G100" s="19" t="s">
        <v>56</v>
      </c>
      <c r="H100" s="19" t="s">
        <v>57</v>
      </c>
      <c r="I100" s="35">
        <v>371</v>
      </c>
      <c r="J100" s="96"/>
      <c r="K100" s="97" t="s">
        <v>18</v>
      </c>
    </row>
    <row r="101" spans="1:11">
      <c r="A101" s="105"/>
      <c r="K101" s="109"/>
    </row>
    <row r="102" spans="1:11">
      <c r="A102" s="105"/>
      <c r="K102" s="109"/>
    </row>
    <row r="103" spans="1:11">
      <c r="A103" s="105"/>
      <c r="K103" s="109"/>
    </row>
    <row r="104" spans="1:11">
      <c r="A104" s="105"/>
      <c r="K104" s="109"/>
    </row>
    <row r="105" spans="1:11">
      <c r="A105" s="105"/>
      <c r="K105" s="109"/>
    </row>
    <row r="106" spans="1:11">
      <c r="A106" s="105"/>
      <c r="K106" s="109"/>
    </row>
    <row r="107" spans="1:11">
      <c r="A107" s="105"/>
      <c r="K107" s="109"/>
    </row>
    <row r="108" spans="1:11">
      <c r="A108" s="105"/>
      <c r="K108" s="109"/>
    </row>
    <row r="109" spans="1:11">
      <c r="A109" s="105"/>
      <c r="K109" s="109"/>
    </row>
    <row r="110" spans="1:11">
      <c r="A110" s="105"/>
      <c r="K110" s="109"/>
    </row>
    <row r="111" spans="1:11">
      <c r="A111" s="105"/>
      <c r="K111" s="109"/>
    </row>
    <row r="112" spans="1:11">
      <c r="A112" s="105"/>
      <c r="K112" s="109"/>
    </row>
    <row r="113" spans="1:11">
      <c r="A113" s="105"/>
      <c r="K113" s="109"/>
    </row>
    <row r="114" spans="1:11">
      <c r="A114" s="105"/>
      <c r="K114" s="109"/>
    </row>
    <row r="115" spans="1:11">
      <c r="A115" s="105"/>
      <c r="K115" s="109"/>
    </row>
    <row r="116" spans="1:11">
      <c r="A116" s="105"/>
      <c r="K116" s="109"/>
    </row>
    <row r="117" spans="1:11">
      <c r="A117" s="105"/>
      <c r="K117" s="109"/>
    </row>
    <row r="118" spans="1:11">
      <c r="A118" s="105"/>
      <c r="K118" s="109"/>
    </row>
    <row r="119" spans="1:11">
      <c r="A119" s="105"/>
      <c r="K119" s="109"/>
    </row>
    <row r="120" spans="1:11">
      <c r="A120" s="105"/>
      <c r="K120" s="109"/>
    </row>
    <row r="121" spans="1:11">
      <c r="A121" s="105"/>
      <c r="K121" s="109"/>
    </row>
    <row r="122" spans="1:11">
      <c r="A122" s="105"/>
      <c r="K122" s="109"/>
    </row>
    <row r="123" spans="1:11">
      <c r="A123" s="105"/>
      <c r="K123" s="109"/>
    </row>
    <row r="124" spans="1:11">
      <c r="A124" s="105"/>
      <c r="K124" s="109"/>
    </row>
    <row r="125" spans="1:11">
      <c r="A125" s="105"/>
      <c r="K125" s="109"/>
    </row>
    <row r="126" spans="1:11">
      <c r="A126" s="105"/>
      <c r="K126" s="109"/>
    </row>
    <row r="127" spans="1:11">
      <c r="A127" s="105"/>
      <c r="K127" s="109"/>
    </row>
    <row r="128" spans="1:11">
      <c r="A128" s="105"/>
      <c r="K128" s="109"/>
    </row>
    <row r="129" spans="1:11">
      <c r="A129" s="105"/>
      <c r="K129" s="109"/>
    </row>
    <row r="130" spans="1:11">
      <c r="A130" s="105"/>
      <c r="K130" s="109"/>
    </row>
    <row r="131" spans="1:11">
      <c r="A131" s="105"/>
      <c r="K131" s="109"/>
    </row>
    <row r="132" spans="1:11">
      <c r="A132" s="105"/>
      <c r="K132" s="109"/>
    </row>
    <row r="133" spans="1:11">
      <c r="A133" s="105"/>
      <c r="K133" s="109"/>
    </row>
    <row r="134" spans="1:11">
      <c r="A134" s="105"/>
      <c r="K134" s="109"/>
    </row>
    <row r="135" spans="1:11">
      <c r="A135" s="105"/>
      <c r="K135" s="109"/>
    </row>
    <row r="136" spans="1:11">
      <c r="A136" s="105"/>
      <c r="K136" s="109"/>
    </row>
  </sheetData>
  <autoFilter ref="A4:K100">
    <extLst/>
  </autoFilter>
  <mergeCells count="12">
    <mergeCell ref="A1:B1"/>
    <mergeCell ref="A2:K2"/>
    <mergeCell ref="E3:F3"/>
    <mergeCell ref="A3:A4"/>
    <mergeCell ref="B3:B4"/>
    <mergeCell ref="C3:C4"/>
    <mergeCell ref="D3:D4"/>
    <mergeCell ref="G3:G4"/>
    <mergeCell ref="H3:H4"/>
    <mergeCell ref="I3:I4"/>
    <mergeCell ref="J3:J4"/>
    <mergeCell ref="K3:K4"/>
  </mergeCells>
  <conditionalFormatting sqref="B14">
    <cfRule type="duplicateValues" dxfId="1" priority="18"/>
    <cfRule type="duplicateValues" dxfId="1" priority="19"/>
  </conditionalFormatting>
  <conditionalFormatting sqref="B48">
    <cfRule type="duplicateValues" dxfId="1" priority="3"/>
  </conditionalFormatting>
  <conditionalFormatting sqref="B49">
    <cfRule type="duplicateValues" dxfId="1" priority="2"/>
  </conditionalFormatting>
  <conditionalFormatting sqref="B50">
    <cfRule type="duplicateValues" dxfId="1" priority="1"/>
  </conditionalFormatting>
  <conditionalFormatting sqref="B51:B52">
    <cfRule type="duplicateValues" dxfId="1" priority="4"/>
  </conditionalFormatting>
  <conditionalFormatting sqref="B80:B98 B100:B136">
    <cfRule type="duplicateValues" dxfId="0" priority="36"/>
  </conditionalFormatting>
  <pageMargins left="0.590277777777778" right="0.472222222222222" top="0.472222222222222" bottom="0.432638888888889" header="0.298611111111111" footer="0.298611111111111"/>
  <pageSetup paperSize="9" scale="80"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17"/>
  <sheetViews>
    <sheetView workbookViewId="0">
      <pane ySplit="5" topLeftCell="A6" activePane="bottomLeft" state="frozen"/>
      <selection/>
      <selection pane="bottomLeft" activeCell="J17" sqref="A1:J17"/>
    </sheetView>
  </sheetViews>
  <sheetFormatPr defaultColWidth="9" defaultRowHeight="13.5"/>
  <cols>
    <col min="1" max="1" width="6.125" style="41" customWidth="1"/>
    <col min="2" max="2" width="29.5" style="42" customWidth="1"/>
    <col min="3" max="3" width="12.375" style="41" customWidth="1"/>
    <col min="4" max="4" width="16.75" style="41" customWidth="1"/>
    <col min="5" max="5" width="11.875" style="41" customWidth="1"/>
    <col min="6" max="6" width="11.7583333333333" style="41" customWidth="1"/>
    <col min="7" max="7" width="38.875" style="42" customWidth="1"/>
    <col min="8" max="8" width="35.25" style="42" customWidth="1"/>
    <col min="9" max="9" width="13.375" style="43" customWidth="1"/>
    <col min="10" max="10" width="8.625" style="43" customWidth="1"/>
    <col min="11" max="11" width="7" style="42" hidden="1" customWidth="1"/>
    <col min="12" max="16384" width="9" style="44"/>
  </cols>
  <sheetData>
    <row r="1" s="40" customFormat="1" ht="14.25" spans="1:236">
      <c r="A1" s="45" t="s">
        <v>629</v>
      </c>
      <c r="B1" s="46"/>
      <c r="C1" s="47"/>
      <c r="D1" s="47"/>
      <c r="E1" s="47"/>
      <c r="F1" s="47"/>
      <c r="G1" s="48"/>
      <c r="H1" s="48"/>
      <c r="I1" s="56"/>
      <c r="J1" s="56"/>
      <c r="K1" s="48"/>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row>
    <row r="2" s="40" customFormat="1" ht="33" customHeight="1" spans="1:236">
      <c r="A2" s="49" t="s">
        <v>630</v>
      </c>
      <c r="B2" s="49"/>
      <c r="C2" s="49"/>
      <c r="D2" s="49"/>
      <c r="E2" s="49"/>
      <c r="F2" s="49"/>
      <c r="G2" s="49"/>
      <c r="H2" s="49"/>
      <c r="I2" s="57"/>
      <c r="J2" s="57"/>
      <c r="K2" s="48"/>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row>
    <row r="3" s="2" customFormat="1" ht="30.9" customHeight="1" spans="1:11">
      <c r="A3" s="13" t="s">
        <v>85</v>
      </c>
      <c r="B3" s="13" t="s">
        <v>4</v>
      </c>
      <c r="C3" s="50" t="s">
        <v>86</v>
      </c>
      <c r="D3" s="50" t="s">
        <v>6</v>
      </c>
      <c r="E3" s="51" t="s">
        <v>7</v>
      </c>
      <c r="F3" s="52"/>
      <c r="G3" s="50" t="s">
        <v>87</v>
      </c>
      <c r="H3" s="50" t="s">
        <v>10</v>
      </c>
      <c r="I3" s="58" t="s">
        <v>88</v>
      </c>
      <c r="J3" s="59" t="s">
        <v>13</v>
      </c>
      <c r="K3" s="59"/>
    </row>
    <row r="4" s="3" customFormat="1" ht="18.75" spans="1:11">
      <c r="A4" s="13"/>
      <c r="B4" s="13"/>
      <c r="C4" s="53"/>
      <c r="D4" s="53"/>
      <c r="E4" s="15" t="s">
        <v>89</v>
      </c>
      <c r="F4" s="15" t="s">
        <v>90</v>
      </c>
      <c r="G4" s="53"/>
      <c r="H4" s="53"/>
      <c r="I4" s="60"/>
      <c r="J4" s="61"/>
      <c r="K4" s="61"/>
    </row>
    <row r="5" s="3" customFormat="1" ht="18.75" spans="1:11">
      <c r="A5" s="13"/>
      <c r="B5" s="13" t="s">
        <v>11</v>
      </c>
      <c r="C5" s="53"/>
      <c r="D5" s="53"/>
      <c r="E5" s="15"/>
      <c r="F5" s="15"/>
      <c r="G5" s="53"/>
      <c r="H5" s="54"/>
      <c r="I5" s="60">
        <f>SUM(I6:I17)</f>
        <v>855</v>
      </c>
      <c r="J5" s="60"/>
      <c r="K5" s="61"/>
    </row>
    <row r="6" s="6" customFormat="1" ht="45" customHeight="1" spans="1:11">
      <c r="A6" s="19">
        <v>1</v>
      </c>
      <c r="B6" s="19" t="s">
        <v>631</v>
      </c>
      <c r="C6" s="19" t="s">
        <v>632</v>
      </c>
      <c r="D6" s="19" t="s">
        <v>351</v>
      </c>
      <c r="E6" s="20">
        <v>20240103</v>
      </c>
      <c r="F6" s="20">
        <v>20241231</v>
      </c>
      <c r="G6" s="19" t="s">
        <v>633</v>
      </c>
      <c r="H6" s="19" t="s">
        <v>634</v>
      </c>
      <c r="I6" s="35">
        <v>41</v>
      </c>
      <c r="J6" s="35"/>
      <c r="K6" s="62" t="s">
        <v>17</v>
      </c>
    </row>
    <row r="7" s="6" customFormat="1" ht="27" spans="1:11">
      <c r="A7" s="19">
        <v>2</v>
      </c>
      <c r="B7" s="19" t="s">
        <v>635</v>
      </c>
      <c r="C7" s="19" t="s">
        <v>632</v>
      </c>
      <c r="D7" s="19" t="s">
        <v>636</v>
      </c>
      <c r="E7" s="20">
        <v>20240103</v>
      </c>
      <c r="F7" s="20">
        <v>20241231</v>
      </c>
      <c r="G7" s="19" t="s">
        <v>637</v>
      </c>
      <c r="H7" s="19" t="s">
        <v>638</v>
      </c>
      <c r="I7" s="35">
        <v>15</v>
      </c>
      <c r="J7" s="35"/>
      <c r="K7" s="62" t="s">
        <v>17</v>
      </c>
    </row>
    <row r="8" s="6" customFormat="1" ht="27" spans="1:11">
      <c r="A8" s="19">
        <v>3</v>
      </c>
      <c r="B8" s="19" t="s">
        <v>639</v>
      </c>
      <c r="C8" s="19" t="s">
        <v>632</v>
      </c>
      <c r="D8" s="19" t="s">
        <v>422</v>
      </c>
      <c r="E8" s="20">
        <v>20240103</v>
      </c>
      <c r="F8" s="20">
        <v>20241231</v>
      </c>
      <c r="G8" s="19" t="s">
        <v>640</v>
      </c>
      <c r="H8" s="19" t="s">
        <v>641</v>
      </c>
      <c r="I8" s="35">
        <v>21</v>
      </c>
      <c r="J8" s="35"/>
      <c r="K8" s="62" t="s">
        <v>17</v>
      </c>
    </row>
    <row r="9" s="6" customFormat="1" ht="54" spans="1:11">
      <c r="A9" s="19">
        <v>4</v>
      </c>
      <c r="B9" s="19" t="s">
        <v>642</v>
      </c>
      <c r="C9" s="19" t="s">
        <v>632</v>
      </c>
      <c r="D9" s="19" t="s">
        <v>643</v>
      </c>
      <c r="E9" s="20">
        <v>20240103</v>
      </c>
      <c r="F9" s="20">
        <v>20241231</v>
      </c>
      <c r="G9" s="19" t="s">
        <v>644</v>
      </c>
      <c r="H9" s="19" t="s">
        <v>645</v>
      </c>
      <c r="I9" s="35">
        <v>57</v>
      </c>
      <c r="J9" s="35"/>
      <c r="K9" s="62" t="s">
        <v>17</v>
      </c>
    </row>
    <row r="10" s="6" customFormat="1" ht="40.5" spans="1:11">
      <c r="A10" s="19">
        <v>5</v>
      </c>
      <c r="B10" s="19" t="s">
        <v>646</v>
      </c>
      <c r="C10" s="19" t="s">
        <v>131</v>
      </c>
      <c r="D10" s="19" t="s">
        <v>154</v>
      </c>
      <c r="E10" s="20">
        <v>20240103</v>
      </c>
      <c r="F10" s="20">
        <v>20241231</v>
      </c>
      <c r="G10" s="19" t="s">
        <v>647</v>
      </c>
      <c r="H10" s="19" t="s">
        <v>648</v>
      </c>
      <c r="I10" s="35">
        <v>30</v>
      </c>
      <c r="J10" s="35"/>
      <c r="K10" s="62" t="s">
        <v>17</v>
      </c>
    </row>
    <row r="11" s="6" customFormat="1" ht="54" spans="1:11">
      <c r="A11" s="19">
        <v>6</v>
      </c>
      <c r="B11" s="19" t="s">
        <v>649</v>
      </c>
      <c r="C11" s="19" t="s">
        <v>632</v>
      </c>
      <c r="D11" s="19" t="s">
        <v>650</v>
      </c>
      <c r="E11" s="20">
        <v>20240103</v>
      </c>
      <c r="F11" s="20">
        <v>20241231</v>
      </c>
      <c r="G11" s="19" t="s">
        <v>651</v>
      </c>
      <c r="H11" s="19" t="s">
        <v>652</v>
      </c>
      <c r="I11" s="35">
        <v>18</v>
      </c>
      <c r="J11" s="35"/>
      <c r="K11" s="62" t="s">
        <v>17</v>
      </c>
    </row>
    <row r="12" s="6" customFormat="1" ht="67.5" spans="1:11">
      <c r="A12" s="19">
        <v>7</v>
      </c>
      <c r="B12" s="19" t="s">
        <v>653</v>
      </c>
      <c r="C12" s="19" t="s">
        <v>632</v>
      </c>
      <c r="D12" s="19" t="s">
        <v>654</v>
      </c>
      <c r="E12" s="20">
        <v>20240103</v>
      </c>
      <c r="F12" s="20">
        <v>20241231</v>
      </c>
      <c r="G12" s="19" t="s">
        <v>655</v>
      </c>
      <c r="H12" s="19" t="s">
        <v>656</v>
      </c>
      <c r="I12" s="35">
        <v>22</v>
      </c>
      <c r="J12" s="35"/>
      <c r="K12" s="62" t="s">
        <v>17</v>
      </c>
    </row>
    <row r="13" s="6" customFormat="1" ht="81" spans="1:11">
      <c r="A13" s="19">
        <v>8</v>
      </c>
      <c r="B13" s="19" t="s">
        <v>657</v>
      </c>
      <c r="C13" s="19" t="s">
        <v>632</v>
      </c>
      <c r="D13" s="18" t="s">
        <v>370</v>
      </c>
      <c r="E13" s="20">
        <v>20240103</v>
      </c>
      <c r="F13" s="20">
        <v>20241231</v>
      </c>
      <c r="G13" s="19" t="s">
        <v>658</v>
      </c>
      <c r="H13" s="19" t="s">
        <v>659</v>
      </c>
      <c r="I13" s="35">
        <v>183</v>
      </c>
      <c r="J13" s="35"/>
      <c r="K13" s="62" t="s">
        <v>17</v>
      </c>
    </row>
    <row r="14" s="6" customFormat="1" ht="27" spans="1:11">
      <c r="A14" s="19">
        <v>9</v>
      </c>
      <c r="B14" s="19" t="s">
        <v>660</v>
      </c>
      <c r="C14" s="19" t="s">
        <v>632</v>
      </c>
      <c r="D14" s="18" t="s">
        <v>324</v>
      </c>
      <c r="E14" s="20">
        <v>20240103</v>
      </c>
      <c r="F14" s="20">
        <v>20241231</v>
      </c>
      <c r="G14" s="19" t="s">
        <v>661</v>
      </c>
      <c r="H14" s="19" t="s">
        <v>662</v>
      </c>
      <c r="I14" s="35">
        <v>8</v>
      </c>
      <c r="J14" s="35"/>
      <c r="K14" s="62" t="s">
        <v>17</v>
      </c>
    </row>
    <row r="15" s="6" customFormat="1" ht="27" spans="1:11">
      <c r="A15" s="55">
        <v>10</v>
      </c>
      <c r="B15" s="55" t="s">
        <v>663</v>
      </c>
      <c r="C15" s="55" t="s">
        <v>632</v>
      </c>
      <c r="D15" s="55" t="s">
        <v>567</v>
      </c>
      <c r="E15" s="20">
        <v>20240103</v>
      </c>
      <c r="F15" s="20">
        <v>20241231</v>
      </c>
      <c r="G15" s="55" t="s">
        <v>664</v>
      </c>
      <c r="H15" s="55" t="s">
        <v>665</v>
      </c>
      <c r="I15" s="63">
        <v>94</v>
      </c>
      <c r="J15" s="63"/>
      <c r="K15" s="55" t="s">
        <v>18</v>
      </c>
    </row>
    <row r="16" s="6" customFormat="1" ht="40.5" spans="1:11">
      <c r="A16" s="55">
        <v>11</v>
      </c>
      <c r="B16" s="39" t="s">
        <v>666</v>
      </c>
      <c r="C16" s="39" t="s">
        <v>632</v>
      </c>
      <c r="D16" s="39" t="s">
        <v>667</v>
      </c>
      <c r="E16" s="20">
        <v>20240103</v>
      </c>
      <c r="F16" s="20">
        <v>20241231</v>
      </c>
      <c r="G16" s="19" t="s">
        <v>668</v>
      </c>
      <c r="H16" s="19" t="s">
        <v>669</v>
      </c>
      <c r="I16" s="64">
        <v>340</v>
      </c>
      <c r="J16" s="64"/>
      <c r="K16" s="19" t="s">
        <v>327</v>
      </c>
    </row>
    <row r="17" s="6" customFormat="1" ht="40.5" spans="1:11">
      <c r="A17" s="19">
        <v>12</v>
      </c>
      <c r="B17" s="19" t="s">
        <v>670</v>
      </c>
      <c r="C17" s="19" t="s">
        <v>131</v>
      </c>
      <c r="D17" s="19" t="s">
        <v>250</v>
      </c>
      <c r="E17" s="20">
        <v>20240103</v>
      </c>
      <c r="F17" s="20">
        <v>20241231</v>
      </c>
      <c r="G17" s="19" t="s">
        <v>671</v>
      </c>
      <c r="H17" s="19" t="s">
        <v>672</v>
      </c>
      <c r="I17" s="18">
        <v>26</v>
      </c>
      <c r="J17" s="18"/>
      <c r="K17" s="19" t="s">
        <v>332</v>
      </c>
    </row>
  </sheetData>
  <autoFilter ref="A3:XFD17">
    <extLst/>
  </autoFilter>
  <mergeCells count="12">
    <mergeCell ref="A1:B1"/>
    <mergeCell ref="A2:I2"/>
    <mergeCell ref="E3:F3"/>
    <mergeCell ref="A3:A4"/>
    <mergeCell ref="B3:B4"/>
    <mergeCell ref="C3:C4"/>
    <mergeCell ref="D3:D4"/>
    <mergeCell ref="G3:G4"/>
    <mergeCell ref="H3:H4"/>
    <mergeCell ref="I3:I4"/>
    <mergeCell ref="J3:J4"/>
    <mergeCell ref="K3:K4"/>
  </mergeCells>
  <pageMargins left="0.511805555555556" right="0" top="0.511805555555556" bottom="0.472222222222222" header="0.5" footer="0.314583333333333"/>
  <pageSetup paperSize="9" scale="75" orientation="landscape"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0"/>
  <sheetViews>
    <sheetView workbookViewId="0">
      <pane ySplit="5" topLeftCell="A56" activePane="bottomLeft" state="frozen"/>
      <selection/>
      <selection pane="bottomLeft" activeCell="K1" sqref="K$1:K$1048576"/>
    </sheetView>
  </sheetViews>
  <sheetFormatPr defaultColWidth="9" defaultRowHeight="13.5"/>
  <cols>
    <col min="2" max="2" width="18.5" style="7" customWidth="1"/>
    <col min="3" max="3" width="13.5" style="7" customWidth="1"/>
    <col min="4" max="4" width="9" style="7"/>
    <col min="5" max="6" width="9.375"/>
    <col min="7" max="8" width="29.375" style="7" customWidth="1"/>
    <col min="9" max="9" width="14.5" style="8"/>
    <col min="10" max="10" width="8.75" style="8" customWidth="1"/>
    <col min="11" max="11" width="9" style="7" hidden="1" customWidth="1"/>
  </cols>
  <sheetData>
    <row r="1" s="1" customFormat="1" ht="14.25" spans="1:11">
      <c r="A1" s="9" t="s">
        <v>673</v>
      </c>
      <c r="B1" s="10"/>
      <c r="C1" s="10"/>
      <c r="D1" s="10"/>
      <c r="E1" s="10"/>
      <c r="F1" s="10"/>
      <c r="G1" s="10"/>
      <c r="H1" s="10"/>
      <c r="I1" s="29"/>
      <c r="J1" s="29"/>
      <c r="K1" s="10"/>
    </row>
    <row r="2" s="1" customFormat="1" ht="45" customHeight="1" spans="1:11">
      <c r="A2" s="11" t="s">
        <v>674</v>
      </c>
      <c r="B2" s="12"/>
      <c r="C2" s="12"/>
      <c r="D2" s="12"/>
      <c r="E2" s="12"/>
      <c r="F2" s="12"/>
      <c r="G2" s="12"/>
      <c r="H2" s="12"/>
      <c r="I2" s="30"/>
      <c r="J2" s="30"/>
      <c r="K2" s="10"/>
    </row>
    <row r="3" s="2" customFormat="1" ht="30.9" customHeight="1" spans="1:11">
      <c r="A3" s="13" t="s">
        <v>85</v>
      </c>
      <c r="B3" s="13" t="s">
        <v>4</v>
      </c>
      <c r="C3" s="13" t="s">
        <v>86</v>
      </c>
      <c r="D3" s="13" t="s">
        <v>6</v>
      </c>
      <c r="E3" s="14" t="s">
        <v>7</v>
      </c>
      <c r="F3" s="14"/>
      <c r="G3" s="13" t="s">
        <v>87</v>
      </c>
      <c r="H3" s="13" t="s">
        <v>10</v>
      </c>
      <c r="I3" s="31" t="s">
        <v>88</v>
      </c>
      <c r="J3" s="32" t="s">
        <v>13</v>
      </c>
      <c r="K3" s="32"/>
    </row>
    <row r="4" s="3" customFormat="1" ht="18.75" spans="1:11">
      <c r="A4" s="13"/>
      <c r="B4" s="13"/>
      <c r="C4" s="13"/>
      <c r="D4" s="13"/>
      <c r="E4" s="15" t="s">
        <v>89</v>
      </c>
      <c r="F4" s="15" t="s">
        <v>90</v>
      </c>
      <c r="G4" s="13"/>
      <c r="H4" s="13"/>
      <c r="I4" s="31"/>
      <c r="J4" s="32"/>
      <c r="K4" s="32"/>
    </row>
    <row r="5" s="3" customFormat="1" ht="28" customHeight="1" spans="1:11">
      <c r="A5" s="13"/>
      <c r="B5" s="13" t="s">
        <v>11</v>
      </c>
      <c r="C5" s="13"/>
      <c r="D5" s="13"/>
      <c r="E5" s="15"/>
      <c r="F5" s="15"/>
      <c r="G5" s="13"/>
      <c r="H5" s="13"/>
      <c r="I5" s="31">
        <f>I6+I59+I63+I65</f>
        <v>7347.2</v>
      </c>
      <c r="J5" s="31"/>
      <c r="K5" s="32"/>
    </row>
    <row r="6" s="4" customFormat="1" ht="37.5" spans="1:11">
      <c r="A6" s="16" t="s">
        <v>91</v>
      </c>
      <c r="B6" s="17" t="s">
        <v>675</v>
      </c>
      <c r="C6" s="17"/>
      <c r="D6" s="17"/>
      <c r="E6" s="17"/>
      <c r="F6" s="17"/>
      <c r="G6" s="17"/>
      <c r="H6" s="17"/>
      <c r="I6" s="33">
        <f>SUM(I7:I58)</f>
        <v>4913.2</v>
      </c>
      <c r="J6" s="33"/>
      <c r="K6" s="16"/>
    </row>
    <row r="7" s="5" customFormat="1" ht="40.5" spans="1:11">
      <c r="A7" s="18">
        <v>1</v>
      </c>
      <c r="B7" s="19" t="s">
        <v>676</v>
      </c>
      <c r="C7" s="19" t="s">
        <v>260</v>
      </c>
      <c r="D7" s="19" t="s">
        <v>677</v>
      </c>
      <c r="E7" s="20">
        <v>20240103</v>
      </c>
      <c r="F7" s="20">
        <v>20241231</v>
      </c>
      <c r="G7" s="21" t="s">
        <v>678</v>
      </c>
      <c r="H7" s="21" t="s">
        <v>679</v>
      </c>
      <c r="I7" s="22">
        <v>176</v>
      </c>
      <c r="J7" s="22"/>
      <c r="K7" s="18" t="s">
        <v>17</v>
      </c>
    </row>
    <row r="8" s="6" customFormat="1" ht="40.5" spans="1:11">
      <c r="A8" s="18">
        <v>2</v>
      </c>
      <c r="B8" s="19" t="s">
        <v>680</v>
      </c>
      <c r="C8" s="19" t="s">
        <v>99</v>
      </c>
      <c r="D8" s="19" t="s">
        <v>100</v>
      </c>
      <c r="E8" s="20">
        <v>20240103</v>
      </c>
      <c r="F8" s="20">
        <v>20241231</v>
      </c>
      <c r="G8" s="21" t="s">
        <v>678</v>
      </c>
      <c r="H8" s="21" t="s">
        <v>679</v>
      </c>
      <c r="I8" s="22">
        <v>131</v>
      </c>
      <c r="J8" s="22"/>
      <c r="K8" s="18" t="s">
        <v>17</v>
      </c>
    </row>
    <row r="9" s="6" customFormat="1" ht="40.5" spans="1:11">
      <c r="A9" s="18">
        <v>3</v>
      </c>
      <c r="B9" s="19" t="s">
        <v>681</v>
      </c>
      <c r="C9" s="19" t="s">
        <v>105</v>
      </c>
      <c r="D9" s="19" t="s">
        <v>106</v>
      </c>
      <c r="E9" s="20">
        <v>20240103</v>
      </c>
      <c r="F9" s="20">
        <v>20241231</v>
      </c>
      <c r="G9" s="21" t="s">
        <v>678</v>
      </c>
      <c r="H9" s="21" t="s">
        <v>679</v>
      </c>
      <c r="I9" s="22">
        <v>277</v>
      </c>
      <c r="J9" s="22"/>
      <c r="K9" s="18" t="s">
        <v>17</v>
      </c>
    </row>
    <row r="10" s="6" customFormat="1" ht="40.5" spans="1:11">
      <c r="A10" s="18">
        <v>4</v>
      </c>
      <c r="B10" s="19" t="s">
        <v>682</v>
      </c>
      <c r="C10" s="19" t="s">
        <v>108</v>
      </c>
      <c r="D10" s="19" t="s">
        <v>109</v>
      </c>
      <c r="E10" s="20">
        <v>20240103</v>
      </c>
      <c r="F10" s="20">
        <v>20241231</v>
      </c>
      <c r="G10" s="21" t="s">
        <v>678</v>
      </c>
      <c r="H10" s="21" t="s">
        <v>679</v>
      </c>
      <c r="I10" s="22">
        <v>67</v>
      </c>
      <c r="J10" s="22"/>
      <c r="K10" s="18" t="s">
        <v>17</v>
      </c>
    </row>
    <row r="11" s="6" customFormat="1" ht="40.5" spans="1:11">
      <c r="A11" s="18">
        <v>5</v>
      </c>
      <c r="B11" s="19" t="s">
        <v>683</v>
      </c>
      <c r="C11" s="19" t="s">
        <v>114</v>
      </c>
      <c r="D11" s="19" t="s">
        <v>115</v>
      </c>
      <c r="E11" s="20">
        <v>20240103</v>
      </c>
      <c r="F11" s="20">
        <v>20241231</v>
      </c>
      <c r="G11" s="21" t="s">
        <v>678</v>
      </c>
      <c r="H11" s="21" t="s">
        <v>679</v>
      </c>
      <c r="I11" s="22">
        <v>300</v>
      </c>
      <c r="J11" s="22"/>
      <c r="K11" s="18" t="s">
        <v>17</v>
      </c>
    </row>
    <row r="12" s="6" customFormat="1" ht="40.5" spans="1:11">
      <c r="A12" s="18">
        <v>6</v>
      </c>
      <c r="B12" s="19" t="s">
        <v>684</v>
      </c>
      <c r="C12" s="19" t="s">
        <v>120</v>
      </c>
      <c r="D12" s="19" t="s">
        <v>121</v>
      </c>
      <c r="E12" s="20">
        <v>20240103</v>
      </c>
      <c r="F12" s="20">
        <v>20241231</v>
      </c>
      <c r="G12" s="21" t="s">
        <v>678</v>
      </c>
      <c r="H12" s="21" t="s">
        <v>679</v>
      </c>
      <c r="I12" s="22">
        <v>117</v>
      </c>
      <c r="J12" s="22"/>
      <c r="K12" s="18" t="s">
        <v>17</v>
      </c>
    </row>
    <row r="13" s="6" customFormat="1" ht="40.5" spans="1:11">
      <c r="A13" s="18">
        <v>7</v>
      </c>
      <c r="B13" s="19" t="s">
        <v>685</v>
      </c>
      <c r="C13" s="19" t="s">
        <v>117</v>
      </c>
      <c r="D13" s="19" t="s">
        <v>118</v>
      </c>
      <c r="E13" s="20">
        <v>20240103</v>
      </c>
      <c r="F13" s="20">
        <v>20241231</v>
      </c>
      <c r="G13" s="21" t="s">
        <v>678</v>
      </c>
      <c r="H13" s="21" t="s">
        <v>679</v>
      </c>
      <c r="I13" s="22">
        <v>53</v>
      </c>
      <c r="J13" s="22"/>
      <c r="K13" s="18" t="s">
        <v>17</v>
      </c>
    </row>
    <row r="14" s="6" customFormat="1" ht="40.5" spans="1:11">
      <c r="A14" s="18">
        <v>8</v>
      </c>
      <c r="B14" s="19" t="s">
        <v>686</v>
      </c>
      <c r="C14" s="19" t="s">
        <v>128</v>
      </c>
      <c r="D14" s="19" t="s">
        <v>129</v>
      </c>
      <c r="E14" s="20">
        <v>20240103</v>
      </c>
      <c r="F14" s="20">
        <v>20241231</v>
      </c>
      <c r="G14" s="21" t="s">
        <v>678</v>
      </c>
      <c r="H14" s="21" t="s">
        <v>679</v>
      </c>
      <c r="I14" s="22">
        <v>156</v>
      </c>
      <c r="J14" s="22"/>
      <c r="K14" s="18" t="s">
        <v>17</v>
      </c>
    </row>
    <row r="15" s="6" customFormat="1" ht="40.5" spans="1:11">
      <c r="A15" s="18">
        <v>9</v>
      </c>
      <c r="B15" s="19" t="s">
        <v>687</v>
      </c>
      <c r="C15" s="19" t="s">
        <v>102</v>
      </c>
      <c r="D15" s="19" t="s">
        <v>103</v>
      </c>
      <c r="E15" s="20">
        <v>20240103</v>
      </c>
      <c r="F15" s="20">
        <v>20241231</v>
      </c>
      <c r="G15" s="21" t="s">
        <v>678</v>
      </c>
      <c r="H15" s="21" t="s">
        <v>679</v>
      </c>
      <c r="I15" s="22">
        <v>100</v>
      </c>
      <c r="J15" s="22"/>
      <c r="K15" s="18" t="s">
        <v>17</v>
      </c>
    </row>
    <row r="16" s="6" customFormat="1" ht="40.5" spans="1:11">
      <c r="A16" s="18">
        <v>10</v>
      </c>
      <c r="B16" s="19" t="s">
        <v>688</v>
      </c>
      <c r="C16" s="19" t="s">
        <v>131</v>
      </c>
      <c r="D16" s="19" t="s">
        <v>132</v>
      </c>
      <c r="E16" s="20">
        <v>20240103</v>
      </c>
      <c r="F16" s="20">
        <v>20241231</v>
      </c>
      <c r="G16" s="21" t="s">
        <v>678</v>
      </c>
      <c r="H16" s="21" t="s">
        <v>679</v>
      </c>
      <c r="I16" s="22">
        <v>134</v>
      </c>
      <c r="J16" s="22"/>
      <c r="K16" s="18" t="s">
        <v>17</v>
      </c>
    </row>
    <row r="17" s="6" customFormat="1" ht="40.5" spans="1:11">
      <c r="A17" s="18">
        <v>11</v>
      </c>
      <c r="B17" s="19" t="s">
        <v>689</v>
      </c>
      <c r="C17" s="19" t="s">
        <v>178</v>
      </c>
      <c r="D17" s="19" t="s">
        <v>690</v>
      </c>
      <c r="E17" s="20">
        <v>20240103</v>
      </c>
      <c r="F17" s="20">
        <v>20241231</v>
      </c>
      <c r="G17" s="21" t="s">
        <v>678</v>
      </c>
      <c r="H17" s="21" t="s">
        <v>679</v>
      </c>
      <c r="I17" s="22">
        <v>476</v>
      </c>
      <c r="J17" s="22"/>
      <c r="K17" s="18" t="s">
        <v>17</v>
      </c>
    </row>
    <row r="18" s="6" customFormat="1" ht="40.5" spans="1:11">
      <c r="A18" s="18">
        <v>12</v>
      </c>
      <c r="B18" s="19" t="s">
        <v>691</v>
      </c>
      <c r="C18" s="19" t="s">
        <v>123</v>
      </c>
      <c r="D18" s="19" t="s">
        <v>124</v>
      </c>
      <c r="E18" s="20">
        <v>20240103</v>
      </c>
      <c r="F18" s="20">
        <v>20241231</v>
      </c>
      <c r="G18" s="21" t="s">
        <v>678</v>
      </c>
      <c r="H18" s="21" t="s">
        <v>679</v>
      </c>
      <c r="I18" s="22">
        <v>170</v>
      </c>
      <c r="J18" s="22"/>
      <c r="K18" s="18" t="s">
        <v>17</v>
      </c>
    </row>
    <row r="19" s="6" customFormat="1" ht="40.5" spans="1:11">
      <c r="A19" s="18">
        <v>13</v>
      </c>
      <c r="B19" s="19" t="s">
        <v>692</v>
      </c>
      <c r="C19" s="19" t="s">
        <v>111</v>
      </c>
      <c r="D19" s="19" t="s">
        <v>112</v>
      </c>
      <c r="E19" s="20">
        <v>20240103</v>
      </c>
      <c r="F19" s="20">
        <v>20241231</v>
      </c>
      <c r="G19" s="21" t="s">
        <v>678</v>
      </c>
      <c r="H19" s="21" t="s">
        <v>679</v>
      </c>
      <c r="I19" s="22">
        <v>176</v>
      </c>
      <c r="J19" s="22"/>
      <c r="K19" s="18" t="s">
        <v>17</v>
      </c>
    </row>
    <row r="20" s="6" customFormat="1" ht="40.5" spans="1:11">
      <c r="A20" s="18">
        <v>14</v>
      </c>
      <c r="B20" s="19" t="s">
        <v>693</v>
      </c>
      <c r="C20" s="22" t="s">
        <v>99</v>
      </c>
      <c r="D20" s="23" t="s">
        <v>100</v>
      </c>
      <c r="E20" s="20">
        <v>20240103</v>
      </c>
      <c r="F20" s="20">
        <v>20241231</v>
      </c>
      <c r="G20" s="24" t="s">
        <v>678</v>
      </c>
      <c r="H20" s="24" t="s">
        <v>694</v>
      </c>
      <c r="I20" s="22">
        <v>166</v>
      </c>
      <c r="J20" s="22"/>
      <c r="K20" s="18" t="s">
        <v>17</v>
      </c>
    </row>
    <row r="21" s="6" customFormat="1" ht="40.5" spans="1:11">
      <c r="A21" s="18">
        <v>15</v>
      </c>
      <c r="B21" s="19" t="s">
        <v>695</v>
      </c>
      <c r="C21" s="22" t="s">
        <v>111</v>
      </c>
      <c r="D21" s="23" t="s">
        <v>112</v>
      </c>
      <c r="E21" s="20">
        <v>20240103</v>
      </c>
      <c r="F21" s="20">
        <v>20241231</v>
      </c>
      <c r="G21" s="24" t="s">
        <v>678</v>
      </c>
      <c r="H21" s="24" t="s">
        <v>694</v>
      </c>
      <c r="I21" s="22">
        <v>110</v>
      </c>
      <c r="J21" s="22"/>
      <c r="K21" s="18" t="s">
        <v>17</v>
      </c>
    </row>
    <row r="22" s="6" customFormat="1" ht="40.5" spans="1:11">
      <c r="A22" s="18">
        <v>16</v>
      </c>
      <c r="B22" s="19" t="s">
        <v>696</v>
      </c>
      <c r="C22" s="22" t="s">
        <v>131</v>
      </c>
      <c r="D22" s="23" t="s">
        <v>132</v>
      </c>
      <c r="E22" s="20">
        <v>20240103</v>
      </c>
      <c r="F22" s="20">
        <v>20241231</v>
      </c>
      <c r="G22" s="24" t="s">
        <v>678</v>
      </c>
      <c r="H22" s="24" t="s">
        <v>694</v>
      </c>
      <c r="I22" s="22">
        <v>157</v>
      </c>
      <c r="J22" s="22"/>
      <c r="K22" s="18" t="s">
        <v>17</v>
      </c>
    </row>
    <row r="23" s="6" customFormat="1" ht="40.5" spans="1:11">
      <c r="A23" s="18">
        <v>17</v>
      </c>
      <c r="B23" s="19" t="s">
        <v>697</v>
      </c>
      <c r="C23" s="22" t="s">
        <v>105</v>
      </c>
      <c r="D23" s="23" t="s">
        <v>106</v>
      </c>
      <c r="E23" s="20">
        <v>20240103</v>
      </c>
      <c r="F23" s="20">
        <v>20241231</v>
      </c>
      <c r="G23" s="24" t="s">
        <v>678</v>
      </c>
      <c r="H23" s="24" t="s">
        <v>694</v>
      </c>
      <c r="I23" s="22">
        <v>251</v>
      </c>
      <c r="J23" s="22"/>
      <c r="K23" s="18" t="s">
        <v>17</v>
      </c>
    </row>
    <row r="24" s="6" customFormat="1" ht="40.5" spans="1:11">
      <c r="A24" s="18">
        <v>18</v>
      </c>
      <c r="B24" s="19" t="s">
        <v>698</v>
      </c>
      <c r="C24" s="22" t="s">
        <v>114</v>
      </c>
      <c r="D24" s="23" t="s">
        <v>115</v>
      </c>
      <c r="E24" s="20">
        <v>20240103</v>
      </c>
      <c r="F24" s="20">
        <v>20241231</v>
      </c>
      <c r="G24" s="24" t="s">
        <v>678</v>
      </c>
      <c r="H24" s="24" t="s">
        <v>694</v>
      </c>
      <c r="I24" s="22">
        <v>282</v>
      </c>
      <c r="J24" s="22"/>
      <c r="K24" s="18" t="s">
        <v>17</v>
      </c>
    </row>
    <row r="25" s="6" customFormat="1" ht="40.5" spans="1:11">
      <c r="A25" s="18">
        <v>19</v>
      </c>
      <c r="B25" s="19" t="s">
        <v>699</v>
      </c>
      <c r="C25" s="22" t="s">
        <v>123</v>
      </c>
      <c r="D25" s="23" t="s">
        <v>124</v>
      </c>
      <c r="E25" s="20">
        <v>20240103</v>
      </c>
      <c r="F25" s="20">
        <v>20241231</v>
      </c>
      <c r="G25" s="24" t="s">
        <v>678</v>
      </c>
      <c r="H25" s="24" t="s">
        <v>694</v>
      </c>
      <c r="I25" s="22">
        <v>79</v>
      </c>
      <c r="J25" s="22"/>
      <c r="K25" s="18" t="s">
        <v>17</v>
      </c>
    </row>
    <row r="26" s="6" customFormat="1" ht="40.5" spans="1:11">
      <c r="A26" s="18">
        <v>20</v>
      </c>
      <c r="B26" s="19" t="s">
        <v>700</v>
      </c>
      <c r="C26" s="22" t="s">
        <v>94</v>
      </c>
      <c r="D26" s="23" t="s">
        <v>677</v>
      </c>
      <c r="E26" s="20">
        <v>20240103</v>
      </c>
      <c r="F26" s="20">
        <v>20241231</v>
      </c>
      <c r="G26" s="24" t="s">
        <v>678</v>
      </c>
      <c r="H26" s="24" t="s">
        <v>694</v>
      </c>
      <c r="I26" s="22">
        <v>162</v>
      </c>
      <c r="J26" s="22"/>
      <c r="K26" s="18" t="s">
        <v>17</v>
      </c>
    </row>
    <row r="27" s="6" customFormat="1" ht="40.5" spans="1:11">
      <c r="A27" s="18">
        <v>21</v>
      </c>
      <c r="B27" s="19" t="s">
        <v>701</v>
      </c>
      <c r="C27" s="22" t="s">
        <v>128</v>
      </c>
      <c r="D27" s="23" t="s">
        <v>129</v>
      </c>
      <c r="E27" s="20">
        <v>20240103</v>
      </c>
      <c r="F27" s="20">
        <v>20241231</v>
      </c>
      <c r="G27" s="24" t="s">
        <v>678</v>
      </c>
      <c r="H27" s="24" t="s">
        <v>694</v>
      </c>
      <c r="I27" s="22">
        <v>141</v>
      </c>
      <c r="J27" s="22"/>
      <c r="K27" s="18" t="s">
        <v>18</v>
      </c>
    </row>
    <row r="28" s="6" customFormat="1" ht="40.5" spans="1:11">
      <c r="A28" s="18">
        <v>22</v>
      </c>
      <c r="B28" s="19" t="s">
        <v>702</v>
      </c>
      <c r="C28" s="22" t="s">
        <v>102</v>
      </c>
      <c r="D28" s="23" t="s">
        <v>103</v>
      </c>
      <c r="E28" s="20">
        <v>20240103</v>
      </c>
      <c r="F28" s="20">
        <v>20241231</v>
      </c>
      <c r="G28" s="24" t="s">
        <v>678</v>
      </c>
      <c r="H28" s="24" t="s">
        <v>694</v>
      </c>
      <c r="I28" s="22">
        <v>84</v>
      </c>
      <c r="J28" s="22"/>
      <c r="K28" s="18" t="s">
        <v>18</v>
      </c>
    </row>
    <row r="29" s="6" customFormat="1" ht="40.5" spans="1:11">
      <c r="A29" s="18">
        <v>23</v>
      </c>
      <c r="B29" s="19" t="s">
        <v>703</v>
      </c>
      <c r="C29" s="22" t="s">
        <v>117</v>
      </c>
      <c r="D29" s="23" t="s">
        <v>118</v>
      </c>
      <c r="E29" s="20">
        <v>20240103</v>
      </c>
      <c r="F29" s="20">
        <v>20241231</v>
      </c>
      <c r="G29" s="24" t="s">
        <v>678</v>
      </c>
      <c r="H29" s="24" t="s">
        <v>694</v>
      </c>
      <c r="I29" s="22">
        <v>76</v>
      </c>
      <c r="J29" s="22"/>
      <c r="K29" s="18" t="s">
        <v>18</v>
      </c>
    </row>
    <row r="30" s="6" customFormat="1" ht="40.5" spans="1:11">
      <c r="A30" s="18">
        <v>24</v>
      </c>
      <c r="B30" s="19" t="s">
        <v>704</v>
      </c>
      <c r="C30" s="22" t="s">
        <v>108</v>
      </c>
      <c r="D30" s="23" t="s">
        <v>109</v>
      </c>
      <c r="E30" s="20">
        <v>20240103</v>
      </c>
      <c r="F30" s="20">
        <v>20241231</v>
      </c>
      <c r="G30" s="24" t="s">
        <v>678</v>
      </c>
      <c r="H30" s="24" t="s">
        <v>694</v>
      </c>
      <c r="I30" s="22">
        <v>80</v>
      </c>
      <c r="J30" s="22"/>
      <c r="K30" s="18" t="s">
        <v>18</v>
      </c>
    </row>
    <row r="31" s="6" customFormat="1" ht="40.5" spans="1:11">
      <c r="A31" s="18">
        <v>25</v>
      </c>
      <c r="B31" s="19" t="s">
        <v>705</v>
      </c>
      <c r="C31" s="22" t="s">
        <v>120</v>
      </c>
      <c r="D31" s="23" t="s">
        <v>121</v>
      </c>
      <c r="E31" s="20">
        <v>20240103</v>
      </c>
      <c r="F31" s="20">
        <v>20241231</v>
      </c>
      <c r="G31" s="24" t="s">
        <v>678</v>
      </c>
      <c r="H31" s="24" t="s">
        <v>694</v>
      </c>
      <c r="I31" s="22">
        <v>127</v>
      </c>
      <c r="J31" s="22"/>
      <c r="K31" s="18" t="s">
        <v>18</v>
      </c>
    </row>
    <row r="32" s="6" customFormat="1" ht="165" customHeight="1" spans="1:11">
      <c r="A32" s="18">
        <v>26</v>
      </c>
      <c r="B32" s="19" t="s">
        <v>706</v>
      </c>
      <c r="C32" s="23" t="s">
        <v>126</v>
      </c>
      <c r="D32" s="23" t="s">
        <v>178</v>
      </c>
      <c r="E32" s="20">
        <v>20240103</v>
      </c>
      <c r="F32" s="20">
        <v>20241231</v>
      </c>
      <c r="G32" s="19" t="s">
        <v>707</v>
      </c>
      <c r="H32" s="19" t="s">
        <v>708</v>
      </c>
      <c r="I32" s="22">
        <v>265</v>
      </c>
      <c r="J32" s="22"/>
      <c r="K32" s="18" t="s">
        <v>18</v>
      </c>
    </row>
    <row r="33" s="6" customFormat="1" ht="54" spans="1:11">
      <c r="A33" s="18">
        <v>27</v>
      </c>
      <c r="B33" s="19" t="s">
        <v>709</v>
      </c>
      <c r="C33" s="19" t="s">
        <v>99</v>
      </c>
      <c r="D33" s="23" t="s">
        <v>100</v>
      </c>
      <c r="E33" s="20">
        <v>20240103</v>
      </c>
      <c r="F33" s="20">
        <v>20241231</v>
      </c>
      <c r="G33" s="21" t="s">
        <v>710</v>
      </c>
      <c r="H33" s="21" t="s">
        <v>711</v>
      </c>
      <c r="I33" s="34">
        <v>10</v>
      </c>
      <c r="J33" s="34"/>
      <c r="K33" s="18" t="s">
        <v>17</v>
      </c>
    </row>
    <row r="34" s="6" customFormat="1" ht="54" spans="1:11">
      <c r="A34" s="18">
        <v>28</v>
      </c>
      <c r="B34" s="19" t="s">
        <v>712</v>
      </c>
      <c r="C34" s="19" t="s">
        <v>111</v>
      </c>
      <c r="D34" s="23" t="s">
        <v>112</v>
      </c>
      <c r="E34" s="20">
        <v>20240103</v>
      </c>
      <c r="F34" s="20">
        <v>20241231</v>
      </c>
      <c r="G34" s="21" t="s">
        <v>710</v>
      </c>
      <c r="H34" s="21" t="s">
        <v>711</v>
      </c>
      <c r="I34" s="34">
        <v>37</v>
      </c>
      <c r="J34" s="34"/>
      <c r="K34" s="18" t="s">
        <v>17</v>
      </c>
    </row>
    <row r="35" s="6" customFormat="1" ht="54" spans="1:11">
      <c r="A35" s="18">
        <v>29</v>
      </c>
      <c r="B35" s="19" t="s">
        <v>713</v>
      </c>
      <c r="C35" s="19" t="s">
        <v>131</v>
      </c>
      <c r="D35" s="23" t="s">
        <v>132</v>
      </c>
      <c r="E35" s="20">
        <v>20240103</v>
      </c>
      <c r="F35" s="20">
        <v>20241231</v>
      </c>
      <c r="G35" s="21" t="s">
        <v>710</v>
      </c>
      <c r="H35" s="21" t="s">
        <v>711</v>
      </c>
      <c r="I35" s="34">
        <v>37</v>
      </c>
      <c r="J35" s="34"/>
      <c r="K35" s="18" t="s">
        <v>17</v>
      </c>
    </row>
    <row r="36" s="6" customFormat="1" ht="54" spans="1:11">
      <c r="A36" s="18">
        <v>30</v>
      </c>
      <c r="B36" s="19" t="s">
        <v>714</v>
      </c>
      <c r="C36" s="19" t="s">
        <v>105</v>
      </c>
      <c r="D36" s="23" t="s">
        <v>106</v>
      </c>
      <c r="E36" s="20">
        <v>20240103</v>
      </c>
      <c r="F36" s="20">
        <v>20241231</v>
      </c>
      <c r="G36" s="21" t="s">
        <v>710</v>
      </c>
      <c r="H36" s="21" t="s">
        <v>711</v>
      </c>
      <c r="I36" s="34">
        <v>60</v>
      </c>
      <c r="J36" s="34"/>
      <c r="K36" s="18" t="s">
        <v>17</v>
      </c>
    </row>
    <row r="37" s="6" customFormat="1" ht="54" spans="1:11">
      <c r="A37" s="18">
        <v>31</v>
      </c>
      <c r="B37" s="19" t="s">
        <v>715</v>
      </c>
      <c r="C37" s="19" t="s">
        <v>114</v>
      </c>
      <c r="D37" s="23" t="s">
        <v>115</v>
      </c>
      <c r="E37" s="20">
        <v>20240103</v>
      </c>
      <c r="F37" s="20">
        <v>20241231</v>
      </c>
      <c r="G37" s="21" t="s">
        <v>710</v>
      </c>
      <c r="H37" s="21" t="s">
        <v>711</v>
      </c>
      <c r="I37" s="34">
        <v>46</v>
      </c>
      <c r="J37" s="34"/>
      <c r="K37" s="18" t="s">
        <v>17</v>
      </c>
    </row>
    <row r="38" s="6" customFormat="1" ht="54" spans="1:11">
      <c r="A38" s="18">
        <v>32</v>
      </c>
      <c r="B38" s="19" t="s">
        <v>716</v>
      </c>
      <c r="C38" s="19" t="s">
        <v>123</v>
      </c>
      <c r="D38" s="23" t="s">
        <v>124</v>
      </c>
      <c r="E38" s="20">
        <v>20240103</v>
      </c>
      <c r="F38" s="20">
        <v>20241231</v>
      </c>
      <c r="G38" s="21" t="s">
        <v>710</v>
      </c>
      <c r="H38" s="21" t="s">
        <v>711</v>
      </c>
      <c r="I38" s="34">
        <v>24</v>
      </c>
      <c r="J38" s="34"/>
      <c r="K38" s="18" t="s">
        <v>17</v>
      </c>
    </row>
    <row r="39" s="6" customFormat="1" ht="54" spans="1:11">
      <c r="A39" s="18">
        <v>33</v>
      </c>
      <c r="B39" s="19" t="s">
        <v>717</v>
      </c>
      <c r="C39" s="19" t="s">
        <v>108</v>
      </c>
      <c r="D39" s="23" t="s">
        <v>109</v>
      </c>
      <c r="E39" s="20">
        <v>20240103</v>
      </c>
      <c r="F39" s="20">
        <v>20241231</v>
      </c>
      <c r="G39" s="21" t="s">
        <v>710</v>
      </c>
      <c r="H39" s="21" t="s">
        <v>711</v>
      </c>
      <c r="I39" s="34">
        <v>5</v>
      </c>
      <c r="J39" s="34"/>
      <c r="K39" s="18" t="s">
        <v>17</v>
      </c>
    </row>
    <row r="40" s="6" customFormat="1" ht="54" spans="1:11">
      <c r="A40" s="18">
        <v>34</v>
      </c>
      <c r="B40" s="19" t="s">
        <v>718</v>
      </c>
      <c r="C40" s="19" t="s">
        <v>120</v>
      </c>
      <c r="D40" s="23" t="s">
        <v>121</v>
      </c>
      <c r="E40" s="20">
        <v>20240103</v>
      </c>
      <c r="F40" s="20">
        <v>20241231</v>
      </c>
      <c r="G40" s="21" t="s">
        <v>710</v>
      </c>
      <c r="H40" s="21" t="s">
        <v>711</v>
      </c>
      <c r="I40" s="34">
        <v>30</v>
      </c>
      <c r="J40" s="34"/>
      <c r="K40" s="18" t="s">
        <v>17</v>
      </c>
    </row>
    <row r="41" s="6" customFormat="1" ht="54" spans="1:11">
      <c r="A41" s="18">
        <v>35</v>
      </c>
      <c r="B41" s="19" t="s">
        <v>719</v>
      </c>
      <c r="C41" s="19" t="s">
        <v>117</v>
      </c>
      <c r="D41" s="23" t="s">
        <v>118</v>
      </c>
      <c r="E41" s="20">
        <v>20240103</v>
      </c>
      <c r="F41" s="20">
        <v>20241231</v>
      </c>
      <c r="G41" s="21" t="s">
        <v>710</v>
      </c>
      <c r="H41" s="21" t="s">
        <v>711</v>
      </c>
      <c r="I41" s="34">
        <v>7</v>
      </c>
      <c r="J41" s="34"/>
      <c r="K41" s="18" t="s">
        <v>17</v>
      </c>
    </row>
    <row r="42" s="6" customFormat="1" ht="54" spans="1:11">
      <c r="A42" s="18">
        <v>36</v>
      </c>
      <c r="B42" s="19" t="s">
        <v>720</v>
      </c>
      <c r="C42" s="19" t="s">
        <v>102</v>
      </c>
      <c r="D42" s="23" t="s">
        <v>103</v>
      </c>
      <c r="E42" s="20">
        <v>20240103</v>
      </c>
      <c r="F42" s="20">
        <v>20241231</v>
      </c>
      <c r="G42" s="21" t="s">
        <v>710</v>
      </c>
      <c r="H42" s="21" t="s">
        <v>711</v>
      </c>
      <c r="I42" s="34">
        <v>25</v>
      </c>
      <c r="J42" s="34"/>
      <c r="K42" s="18" t="s">
        <v>17</v>
      </c>
    </row>
    <row r="43" s="6" customFormat="1" ht="54" spans="1:11">
      <c r="A43" s="18">
        <v>37</v>
      </c>
      <c r="B43" s="19" t="s">
        <v>721</v>
      </c>
      <c r="C43" s="19" t="s">
        <v>128</v>
      </c>
      <c r="D43" s="23" t="s">
        <v>129</v>
      </c>
      <c r="E43" s="20">
        <v>20240103</v>
      </c>
      <c r="F43" s="20">
        <v>20241231</v>
      </c>
      <c r="G43" s="21" t="s">
        <v>710</v>
      </c>
      <c r="H43" s="21" t="s">
        <v>711</v>
      </c>
      <c r="I43" s="34">
        <v>44</v>
      </c>
      <c r="J43" s="34"/>
      <c r="K43" s="18" t="s">
        <v>17</v>
      </c>
    </row>
    <row r="44" s="6" customFormat="1" ht="54" spans="1:11">
      <c r="A44" s="18">
        <v>38</v>
      </c>
      <c r="B44" s="19" t="s">
        <v>722</v>
      </c>
      <c r="C44" s="19" t="s">
        <v>260</v>
      </c>
      <c r="D44" s="23" t="s">
        <v>677</v>
      </c>
      <c r="E44" s="20">
        <v>20240103</v>
      </c>
      <c r="F44" s="20">
        <v>20241231</v>
      </c>
      <c r="G44" s="21" t="s">
        <v>710</v>
      </c>
      <c r="H44" s="21" t="s">
        <v>711</v>
      </c>
      <c r="I44" s="34">
        <v>43</v>
      </c>
      <c r="J44" s="34"/>
      <c r="K44" s="18" t="s">
        <v>17</v>
      </c>
    </row>
    <row r="45" s="6" customFormat="1" ht="54" spans="1:11">
      <c r="A45" s="18">
        <v>39</v>
      </c>
      <c r="B45" s="19" t="s">
        <v>723</v>
      </c>
      <c r="C45" s="19" t="s">
        <v>724</v>
      </c>
      <c r="D45" s="23" t="s">
        <v>178</v>
      </c>
      <c r="E45" s="20">
        <v>20240103</v>
      </c>
      <c r="F45" s="20">
        <v>20241231</v>
      </c>
      <c r="G45" s="21" t="s">
        <v>710</v>
      </c>
      <c r="H45" s="21" t="s">
        <v>711</v>
      </c>
      <c r="I45" s="34">
        <v>32</v>
      </c>
      <c r="J45" s="34"/>
      <c r="K45" s="18" t="s">
        <v>17</v>
      </c>
    </row>
    <row r="46" s="6" customFormat="1" ht="54" spans="1:11">
      <c r="A46" s="18">
        <v>40</v>
      </c>
      <c r="B46" s="19" t="s">
        <v>725</v>
      </c>
      <c r="C46" s="22" t="s">
        <v>99</v>
      </c>
      <c r="D46" s="23" t="s">
        <v>100</v>
      </c>
      <c r="E46" s="20">
        <v>20240103</v>
      </c>
      <c r="F46" s="20">
        <v>20241231</v>
      </c>
      <c r="G46" s="19" t="s">
        <v>710</v>
      </c>
      <c r="H46" s="19" t="s">
        <v>726</v>
      </c>
      <c r="I46" s="22">
        <v>5</v>
      </c>
      <c r="J46" s="22"/>
      <c r="K46" s="18" t="s">
        <v>18</v>
      </c>
    </row>
    <row r="47" s="6" customFormat="1" ht="54" spans="1:11">
      <c r="A47" s="18">
        <v>41</v>
      </c>
      <c r="B47" s="19" t="s">
        <v>727</v>
      </c>
      <c r="C47" s="22" t="s">
        <v>111</v>
      </c>
      <c r="D47" s="23" t="s">
        <v>112</v>
      </c>
      <c r="E47" s="20">
        <v>20240103</v>
      </c>
      <c r="F47" s="20">
        <v>20241231</v>
      </c>
      <c r="G47" s="19" t="s">
        <v>710</v>
      </c>
      <c r="H47" s="19" t="s">
        <v>728</v>
      </c>
      <c r="I47" s="22">
        <v>18.5</v>
      </c>
      <c r="J47" s="22"/>
      <c r="K47" s="18" t="s">
        <v>18</v>
      </c>
    </row>
    <row r="48" s="6" customFormat="1" ht="54" spans="1:11">
      <c r="A48" s="18">
        <v>42</v>
      </c>
      <c r="B48" s="19" t="s">
        <v>729</v>
      </c>
      <c r="C48" s="22" t="s">
        <v>131</v>
      </c>
      <c r="D48" s="23" t="s">
        <v>132</v>
      </c>
      <c r="E48" s="20">
        <v>20240103</v>
      </c>
      <c r="F48" s="20">
        <v>20241231</v>
      </c>
      <c r="G48" s="19" t="s">
        <v>710</v>
      </c>
      <c r="H48" s="19" t="s">
        <v>730</v>
      </c>
      <c r="I48" s="22">
        <v>18.5</v>
      </c>
      <c r="J48" s="22"/>
      <c r="K48" s="18" t="s">
        <v>18</v>
      </c>
    </row>
    <row r="49" s="6" customFormat="1" ht="54" spans="1:11">
      <c r="A49" s="18">
        <v>43</v>
      </c>
      <c r="B49" s="19" t="s">
        <v>731</v>
      </c>
      <c r="C49" s="22" t="s">
        <v>105</v>
      </c>
      <c r="D49" s="23" t="s">
        <v>106</v>
      </c>
      <c r="E49" s="20">
        <v>20240103</v>
      </c>
      <c r="F49" s="20">
        <v>20241231</v>
      </c>
      <c r="G49" s="19" t="s">
        <v>710</v>
      </c>
      <c r="H49" s="19" t="s">
        <v>730</v>
      </c>
      <c r="I49" s="22">
        <v>30</v>
      </c>
      <c r="J49" s="22"/>
      <c r="K49" s="18" t="s">
        <v>18</v>
      </c>
    </row>
    <row r="50" s="6" customFormat="1" ht="54" spans="1:11">
      <c r="A50" s="18">
        <v>44</v>
      </c>
      <c r="B50" s="19" t="s">
        <v>732</v>
      </c>
      <c r="C50" s="22" t="s">
        <v>114</v>
      </c>
      <c r="D50" s="23" t="s">
        <v>115</v>
      </c>
      <c r="E50" s="20">
        <v>20240103</v>
      </c>
      <c r="F50" s="20">
        <v>20241231</v>
      </c>
      <c r="G50" s="19" t="s">
        <v>710</v>
      </c>
      <c r="H50" s="19" t="s">
        <v>726</v>
      </c>
      <c r="I50" s="22">
        <v>23</v>
      </c>
      <c r="J50" s="22"/>
      <c r="K50" s="18" t="s">
        <v>18</v>
      </c>
    </row>
    <row r="51" s="6" customFormat="1" ht="54" spans="1:11">
      <c r="A51" s="18">
        <v>45</v>
      </c>
      <c r="B51" s="19" t="s">
        <v>733</v>
      </c>
      <c r="C51" s="22" t="s">
        <v>123</v>
      </c>
      <c r="D51" s="23" t="s">
        <v>124</v>
      </c>
      <c r="E51" s="20">
        <v>20240103</v>
      </c>
      <c r="F51" s="20">
        <v>20241231</v>
      </c>
      <c r="G51" s="19" t="s">
        <v>710</v>
      </c>
      <c r="H51" s="19" t="s">
        <v>728</v>
      </c>
      <c r="I51" s="22">
        <v>12</v>
      </c>
      <c r="J51" s="22"/>
      <c r="K51" s="18" t="s">
        <v>18</v>
      </c>
    </row>
    <row r="52" s="6" customFormat="1" ht="54" spans="1:11">
      <c r="A52" s="18">
        <v>46</v>
      </c>
      <c r="B52" s="19" t="s">
        <v>734</v>
      </c>
      <c r="C52" s="22" t="s">
        <v>108</v>
      </c>
      <c r="D52" s="23" t="s">
        <v>109</v>
      </c>
      <c r="E52" s="20">
        <v>20240103</v>
      </c>
      <c r="F52" s="20">
        <v>20241231</v>
      </c>
      <c r="G52" s="19" t="s">
        <v>710</v>
      </c>
      <c r="H52" s="19" t="s">
        <v>735</v>
      </c>
      <c r="I52" s="22">
        <v>2.5</v>
      </c>
      <c r="J52" s="22"/>
      <c r="K52" s="18" t="s">
        <v>18</v>
      </c>
    </row>
    <row r="53" s="6" customFormat="1" ht="54" spans="1:11">
      <c r="A53" s="18">
        <v>47</v>
      </c>
      <c r="B53" s="19" t="s">
        <v>736</v>
      </c>
      <c r="C53" s="22" t="s">
        <v>120</v>
      </c>
      <c r="D53" s="23" t="s">
        <v>121</v>
      </c>
      <c r="E53" s="20">
        <v>20240103</v>
      </c>
      <c r="F53" s="20">
        <v>20241231</v>
      </c>
      <c r="G53" s="19" t="s">
        <v>710</v>
      </c>
      <c r="H53" s="19" t="s">
        <v>735</v>
      </c>
      <c r="I53" s="22">
        <v>15</v>
      </c>
      <c r="J53" s="22"/>
      <c r="K53" s="18" t="s">
        <v>18</v>
      </c>
    </row>
    <row r="54" s="6" customFormat="1" ht="54" spans="1:11">
      <c r="A54" s="18">
        <v>48</v>
      </c>
      <c r="B54" s="19" t="s">
        <v>737</v>
      </c>
      <c r="C54" s="22" t="s">
        <v>117</v>
      </c>
      <c r="D54" s="23" t="s">
        <v>118</v>
      </c>
      <c r="E54" s="20">
        <v>20240103</v>
      </c>
      <c r="F54" s="20">
        <v>20241231</v>
      </c>
      <c r="G54" s="19" t="s">
        <v>710</v>
      </c>
      <c r="H54" s="19" t="s">
        <v>738</v>
      </c>
      <c r="I54" s="22">
        <v>3.5</v>
      </c>
      <c r="J54" s="22"/>
      <c r="K54" s="18" t="s">
        <v>18</v>
      </c>
    </row>
    <row r="55" s="6" customFormat="1" ht="54" spans="1:11">
      <c r="A55" s="18">
        <v>49</v>
      </c>
      <c r="B55" s="19" t="s">
        <v>739</v>
      </c>
      <c r="C55" s="22" t="s">
        <v>102</v>
      </c>
      <c r="D55" s="23" t="s">
        <v>103</v>
      </c>
      <c r="E55" s="20">
        <v>20240103</v>
      </c>
      <c r="F55" s="20">
        <v>20241231</v>
      </c>
      <c r="G55" s="19" t="s">
        <v>710</v>
      </c>
      <c r="H55" s="19" t="s">
        <v>740</v>
      </c>
      <c r="I55" s="22">
        <v>12.5</v>
      </c>
      <c r="J55" s="22"/>
      <c r="K55" s="18" t="s">
        <v>18</v>
      </c>
    </row>
    <row r="56" s="6" customFormat="1" ht="54" spans="1:11">
      <c r="A56" s="18">
        <v>50</v>
      </c>
      <c r="B56" s="19" t="s">
        <v>741</v>
      </c>
      <c r="C56" s="22" t="s">
        <v>128</v>
      </c>
      <c r="D56" s="23" t="s">
        <v>129</v>
      </c>
      <c r="E56" s="20">
        <v>20240103</v>
      </c>
      <c r="F56" s="20">
        <v>20241231</v>
      </c>
      <c r="G56" s="19" t="s">
        <v>710</v>
      </c>
      <c r="H56" s="19" t="s">
        <v>730</v>
      </c>
      <c r="I56" s="22">
        <v>22</v>
      </c>
      <c r="J56" s="22"/>
      <c r="K56" s="18" t="s">
        <v>18</v>
      </c>
    </row>
    <row r="57" s="6" customFormat="1" ht="54" spans="1:11">
      <c r="A57" s="18">
        <v>51</v>
      </c>
      <c r="B57" s="19" t="s">
        <v>742</v>
      </c>
      <c r="C57" s="22" t="s">
        <v>94</v>
      </c>
      <c r="D57" s="23" t="s">
        <v>677</v>
      </c>
      <c r="E57" s="20">
        <v>20240103</v>
      </c>
      <c r="F57" s="20">
        <v>20241231</v>
      </c>
      <c r="G57" s="19" t="s">
        <v>710</v>
      </c>
      <c r="H57" s="19" t="s">
        <v>728</v>
      </c>
      <c r="I57" s="22">
        <v>21.7</v>
      </c>
      <c r="J57" s="22"/>
      <c r="K57" s="18" t="s">
        <v>18</v>
      </c>
    </row>
    <row r="58" s="6" customFormat="1" ht="54" spans="1:11">
      <c r="A58" s="18">
        <v>52</v>
      </c>
      <c r="B58" s="19" t="s">
        <v>743</v>
      </c>
      <c r="C58" s="23" t="s">
        <v>126</v>
      </c>
      <c r="D58" s="23" t="s">
        <v>178</v>
      </c>
      <c r="E58" s="20">
        <v>20240103</v>
      </c>
      <c r="F58" s="20">
        <v>20241231</v>
      </c>
      <c r="G58" s="19" t="s">
        <v>710</v>
      </c>
      <c r="H58" s="19" t="s">
        <v>726</v>
      </c>
      <c r="I58" s="22">
        <v>16</v>
      </c>
      <c r="J58" s="22"/>
      <c r="K58" s="18" t="s">
        <v>18</v>
      </c>
    </row>
    <row r="59" s="4" customFormat="1" ht="37.5" spans="1:11">
      <c r="A59" s="16" t="s">
        <v>133</v>
      </c>
      <c r="B59" s="17" t="s">
        <v>744</v>
      </c>
      <c r="C59" s="17"/>
      <c r="D59" s="17"/>
      <c r="E59" s="25"/>
      <c r="F59" s="25"/>
      <c r="G59" s="17"/>
      <c r="H59" s="17"/>
      <c r="I59" s="33">
        <f>SUM(I60:I62)</f>
        <v>1100</v>
      </c>
      <c r="J59" s="33"/>
      <c r="K59" s="16"/>
    </row>
    <row r="60" s="6" customFormat="1" ht="67.5" spans="1:11">
      <c r="A60" s="18">
        <v>1</v>
      </c>
      <c r="B60" s="19" t="s">
        <v>745</v>
      </c>
      <c r="C60" s="19" t="s">
        <v>540</v>
      </c>
      <c r="D60" s="19" t="s">
        <v>746</v>
      </c>
      <c r="E60" s="20">
        <v>20240103</v>
      </c>
      <c r="F60" s="20">
        <v>20241231</v>
      </c>
      <c r="G60" s="23" t="s">
        <v>747</v>
      </c>
      <c r="H60" s="23" t="s">
        <v>748</v>
      </c>
      <c r="I60" s="35">
        <v>399.726</v>
      </c>
      <c r="J60" s="34"/>
      <c r="K60" s="18" t="s">
        <v>17</v>
      </c>
    </row>
    <row r="61" s="6" customFormat="1" ht="67.5" spans="1:11">
      <c r="A61" s="18">
        <v>2</v>
      </c>
      <c r="B61" s="19" t="s">
        <v>745</v>
      </c>
      <c r="C61" s="19" t="s">
        <v>128</v>
      </c>
      <c r="D61" s="19" t="s">
        <v>746</v>
      </c>
      <c r="E61" s="20">
        <v>20240103</v>
      </c>
      <c r="F61" s="20">
        <v>20241231</v>
      </c>
      <c r="G61" s="23" t="s">
        <v>747</v>
      </c>
      <c r="H61" s="23" t="s">
        <v>748</v>
      </c>
      <c r="I61" s="35">
        <v>0.274</v>
      </c>
      <c r="J61" s="34"/>
      <c r="K61" s="18" t="s">
        <v>17</v>
      </c>
    </row>
    <row r="62" s="6" customFormat="1" ht="67.5" spans="1:11">
      <c r="A62" s="18">
        <v>3</v>
      </c>
      <c r="B62" s="19" t="s">
        <v>749</v>
      </c>
      <c r="C62" s="19" t="s">
        <v>540</v>
      </c>
      <c r="D62" s="19" t="s">
        <v>746</v>
      </c>
      <c r="E62" s="20">
        <v>20240103</v>
      </c>
      <c r="F62" s="20">
        <v>20241231</v>
      </c>
      <c r="G62" s="23" t="s">
        <v>747</v>
      </c>
      <c r="H62" s="23" t="s">
        <v>748</v>
      </c>
      <c r="I62" s="36">
        <v>700</v>
      </c>
      <c r="J62" s="36"/>
      <c r="K62" s="18" t="s">
        <v>750</v>
      </c>
    </row>
    <row r="63" s="4" customFormat="1" ht="18.75" spans="1:11">
      <c r="A63" s="16" t="s">
        <v>342</v>
      </c>
      <c r="B63" s="17" t="s">
        <v>75</v>
      </c>
      <c r="C63" s="17"/>
      <c r="D63" s="17"/>
      <c r="E63" s="26"/>
      <c r="F63" s="27"/>
      <c r="G63" s="17"/>
      <c r="H63" s="17"/>
      <c r="I63" s="33">
        <f>I64</f>
        <v>955</v>
      </c>
      <c r="J63" s="33"/>
      <c r="K63" s="16"/>
    </row>
    <row r="64" s="6" customFormat="1" ht="51" customHeight="1" spans="1:11">
      <c r="A64" s="18">
        <v>1</v>
      </c>
      <c r="B64" s="19" t="s">
        <v>751</v>
      </c>
      <c r="C64" s="19" t="s">
        <v>540</v>
      </c>
      <c r="D64" s="19" t="s">
        <v>746</v>
      </c>
      <c r="E64" s="20">
        <v>20240103</v>
      </c>
      <c r="F64" s="20">
        <v>20241231</v>
      </c>
      <c r="G64" s="28" t="s">
        <v>76</v>
      </c>
      <c r="H64" s="19" t="s">
        <v>78</v>
      </c>
      <c r="I64" s="35">
        <v>955</v>
      </c>
      <c r="J64" s="35"/>
      <c r="K64" s="18" t="s">
        <v>750</v>
      </c>
    </row>
    <row r="65" s="4" customFormat="1" ht="18.75" spans="1:11">
      <c r="A65" s="16" t="s">
        <v>342</v>
      </c>
      <c r="B65" s="17" t="s">
        <v>752</v>
      </c>
      <c r="C65" s="17"/>
      <c r="D65" s="17"/>
      <c r="E65" s="26"/>
      <c r="F65" s="27"/>
      <c r="G65" s="17"/>
      <c r="H65" s="17"/>
      <c r="I65" s="33">
        <f>SUM(I66:I90)</f>
        <v>379</v>
      </c>
      <c r="J65" s="33"/>
      <c r="K65" s="16"/>
    </row>
    <row r="66" s="6" customFormat="1" ht="67.5" spans="1:11">
      <c r="A66" s="18">
        <v>1</v>
      </c>
      <c r="B66" s="37" t="s">
        <v>753</v>
      </c>
      <c r="C66" s="19" t="s">
        <v>99</v>
      </c>
      <c r="D66" s="19" t="s">
        <v>100</v>
      </c>
      <c r="E66" s="20">
        <v>20240103</v>
      </c>
      <c r="F66" s="20">
        <v>20241231</v>
      </c>
      <c r="G66" s="21" t="s">
        <v>81</v>
      </c>
      <c r="H66" s="21" t="s">
        <v>754</v>
      </c>
      <c r="I66" s="22">
        <v>5</v>
      </c>
      <c r="J66" s="22"/>
      <c r="K66" s="18" t="s">
        <v>17</v>
      </c>
    </row>
    <row r="67" s="6" customFormat="1" ht="67.5" spans="1:11">
      <c r="A67" s="18">
        <v>2</v>
      </c>
      <c r="B67" s="38" t="s">
        <v>755</v>
      </c>
      <c r="C67" s="19" t="s">
        <v>108</v>
      </c>
      <c r="D67" s="19" t="s">
        <v>109</v>
      </c>
      <c r="E67" s="20">
        <v>20240103</v>
      </c>
      <c r="F67" s="20">
        <v>20241231</v>
      </c>
      <c r="G67" s="21" t="s">
        <v>81</v>
      </c>
      <c r="H67" s="21" t="s">
        <v>754</v>
      </c>
      <c r="I67" s="22">
        <v>1</v>
      </c>
      <c r="J67" s="22"/>
      <c r="K67" s="18" t="s">
        <v>17</v>
      </c>
    </row>
    <row r="68" s="6" customFormat="1" ht="67.5" spans="1:11">
      <c r="A68" s="18">
        <v>3</v>
      </c>
      <c r="B68" s="37" t="s">
        <v>756</v>
      </c>
      <c r="C68" s="19" t="s">
        <v>111</v>
      </c>
      <c r="D68" s="19" t="s">
        <v>112</v>
      </c>
      <c r="E68" s="20">
        <v>20240103</v>
      </c>
      <c r="F68" s="20">
        <v>20241231</v>
      </c>
      <c r="G68" s="21" t="s">
        <v>81</v>
      </c>
      <c r="H68" s="21" t="s">
        <v>754</v>
      </c>
      <c r="I68" s="22">
        <v>12</v>
      </c>
      <c r="J68" s="22"/>
      <c r="K68" s="18" t="s">
        <v>17</v>
      </c>
    </row>
    <row r="69" s="6" customFormat="1" ht="67.5" spans="1:11">
      <c r="A69" s="18">
        <v>4</v>
      </c>
      <c r="B69" s="39" t="s">
        <v>757</v>
      </c>
      <c r="C69" s="19" t="s">
        <v>131</v>
      </c>
      <c r="D69" s="19" t="s">
        <v>132</v>
      </c>
      <c r="E69" s="20">
        <v>20240103</v>
      </c>
      <c r="F69" s="20">
        <v>20241231</v>
      </c>
      <c r="G69" s="21" t="s">
        <v>81</v>
      </c>
      <c r="H69" s="21" t="s">
        <v>754</v>
      </c>
      <c r="I69" s="22">
        <v>14</v>
      </c>
      <c r="J69" s="22"/>
      <c r="K69" s="18" t="s">
        <v>17</v>
      </c>
    </row>
    <row r="70" s="6" customFormat="1" ht="67.5" spans="1:11">
      <c r="A70" s="18">
        <v>5</v>
      </c>
      <c r="B70" s="39" t="s">
        <v>758</v>
      </c>
      <c r="C70" s="19" t="s">
        <v>105</v>
      </c>
      <c r="D70" s="19" t="s">
        <v>106</v>
      </c>
      <c r="E70" s="20">
        <v>20240103</v>
      </c>
      <c r="F70" s="20">
        <v>20241231</v>
      </c>
      <c r="G70" s="21" t="s">
        <v>81</v>
      </c>
      <c r="H70" s="21" t="s">
        <v>754</v>
      </c>
      <c r="I70" s="22">
        <v>20</v>
      </c>
      <c r="J70" s="22"/>
      <c r="K70" s="18" t="s">
        <v>17</v>
      </c>
    </row>
    <row r="71" s="6" customFormat="1" ht="67.5" spans="1:11">
      <c r="A71" s="18">
        <v>6</v>
      </c>
      <c r="B71" s="39" t="s">
        <v>759</v>
      </c>
      <c r="C71" s="19" t="s">
        <v>120</v>
      </c>
      <c r="D71" s="19" t="s">
        <v>121</v>
      </c>
      <c r="E71" s="20">
        <v>20240103</v>
      </c>
      <c r="F71" s="20">
        <v>20241231</v>
      </c>
      <c r="G71" s="21" t="s">
        <v>81</v>
      </c>
      <c r="H71" s="21" t="s">
        <v>754</v>
      </c>
      <c r="I71" s="22">
        <v>2</v>
      </c>
      <c r="J71" s="22"/>
      <c r="K71" s="18" t="s">
        <v>17</v>
      </c>
    </row>
    <row r="72" s="6" customFormat="1" ht="67.5" spans="1:11">
      <c r="A72" s="18">
        <v>7</v>
      </c>
      <c r="B72" s="39" t="s">
        <v>760</v>
      </c>
      <c r="C72" s="19" t="s">
        <v>117</v>
      </c>
      <c r="D72" s="19" t="s">
        <v>118</v>
      </c>
      <c r="E72" s="20">
        <v>20240103</v>
      </c>
      <c r="F72" s="20">
        <v>20241231</v>
      </c>
      <c r="G72" s="21" t="s">
        <v>81</v>
      </c>
      <c r="H72" s="21" t="s">
        <v>754</v>
      </c>
      <c r="I72" s="22">
        <v>4</v>
      </c>
      <c r="J72" s="22"/>
      <c r="K72" s="18" t="s">
        <v>17</v>
      </c>
    </row>
    <row r="73" s="6" customFormat="1" ht="67.5" spans="1:11">
      <c r="A73" s="18">
        <v>8</v>
      </c>
      <c r="B73" s="39" t="s">
        <v>761</v>
      </c>
      <c r="C73" s="19" t="s">
        <v>102</v>
      </c>
      <c r="D73" s="19" t="s">
        <v>103</v>
      </c>
      <c r="E73" s="20">
        <v>20240103</v>
      </c>
      <c r="F73" s="20">
        <v>20241231</v>
      </c>
      <c r="G73" s="21" t="s">
        <v>81</v>
      </c>
      <c r="H73" s="21" t="s">
        <v>754</v>
      </c>
      <c r="I73" s="22">
        <v>8</v>
      </c>
      <c r="J73" s="22"/>
      <c r="K73" s="18" t="s">
        <v>17</v>
      </c>
    </row>
    <row r="74" s="6" customFormat="1" ht="67.5" spans="1:11">
      <c r="A74" s="18">
        <v>9</v>
      </c>
      <c r="B74" s="39" t="s">
        <v>762</v>
      </c>
      <c r="C74" s="19" t="s">
        <v>123</v>
      </c>
      <c r="D74" s="19" t="s">
        <v>124</v>
      </c>
      <c r="E74" s="20">
        <v>20240103</v>
      </c>
      <c r="F74" s="20">
        <v>20241231</v>
      </c>
      <c r="G74" s="21" t="s">
        <v>81</v>
      </c>
      <c r="H74" s="21" t="s">
        <v>754</v>
      </c>
      <c r="I74" s="22">
        <v>11</v>
      </c>
      <c r="J74" s="22"/>
      <c r="K74" s="18" t="s">
        <v>17</v>
      </c>
    </row>
    <row r="75" s="6" customFormat="1" ht="67.5" spans="1:11">
      <c r="A75" s="18">
        <v>10</v>
      </c>
      <c r="B75" s="39" t="s">
        <v>763</v>
      </c>
      <c r="C75" s="19" t="s">
        <v>128</v>
      </c>
      <c r="D75" s="19" t="s">
        <v>129</v>
      </c>
      <c r="E75" s="20">
        <v>20240103</v>
      </c>
      <c r="F75" s="20">
        <v>20241231</v>
      </c>
      <c r="G75" s="21" t="s">
        <v>81</v>
      </c>
      <c r="H75" s="21" t="s">
        <v>754</v>
      </c>
      <c r="I75" s="22">
        <v>20</v>
      </c>
      <c r="J75" s="22"/>
      <c r="K75" s="18" t="s">
        <v>17</v>
      </c>
    </row>
    <row r="76" s="6" customFormat="1" ht="67.5" spans="1:11">
      <c r="A76" s="18">
        <v>11</v>
      </c>
      <c r="B76" s="39" t="s">
        <v>764</v>
      </c>
      <c r="C76" s="19" t="s">
        <v>260</v>
      </c>
      <c r="D76" s="19" t="s">
        <v>677</v>
      </c>
      <c r="E76" s="20">
        <v>20240103</v>
      </c>
      <c r="F76" s="20">
        <v>20241231</v>
      </c>
      <c r="G76" s="21" t="s">
        <v>81</v>
      </c>
      <c r="H76" s="21" t="s">
        <v>754</v>
      </c>
      <c r="I76" s="22">
        <v>12</v>
      </c>
      <c r="J76" s="22"/>
      <c r="K76" s="18" t="s">
        <v>17</v>
      </c>
    </row>
    <row r="77" s="6" customFormat="1" ht="67.5" spans="1:11">
      <c r="A77" s="18">
        <v>12</v>
      </c>
      <c r="B77" s="39" t="s">
        <v>765</v>
      </c>
      <c r="C77" s="19" t="s">
        <v>766</v>
      </c>
      <c r="D77" s="19" t="s">
        <v>690</v>
      </c>
      <c r="E77" s="20">
        <v>20240103</v>
      </c>
      <c r="F77" s="20">
        <v>20241231</v>
      </c>
      <c r="G77" s="21" t="s">
        <v>81</v>
      </c>
      <c r="H77" s="21" t="s">
        <v>754</v>
      </c>
      <c r="I77" s="22">
        <v>70</v>
      </c>
      <c r="J77" s="22"/>
      <c r="K77" s="18" t="s">
        <v>17</v>
      </c>
    </row>
    <row r="78" s="6" customFormat="1" ht="67.5" spans="1:11">
      <c r="A78" s="18">
        <v>14</v>
      </c>
      <c r="B78" s="19" t="s">
        <v>767</v>
      </c>
      <c r="C78" s="22" t="s">
        <v>99</v>
      </c>
      <c r="D78" s="23" t="s">
        <v>100</v>
      </c>
      <c r="E78" s="20">
        <v>20240103</v>
      </c>
      <c r="F78" s="20">
        <v>20241231</v>
      </c>
      <c r="G78" s="37" t="s">
        <v>81</v>
      </c>
      <c r="H78" s="37" t="s">
        <v>768</v>
      </c>
      <c r="I78" s="22">
        <v>5</v>
      </c>
      <c r="J78" s="22"/>
      <c r="K78" s="18" t="s">
        <v>750</v>
      </c>
    </row>
    <row r="79" s="6" customFormat="1" ht="67.5" spans="1:11">
      <c r="A79" s="18">
        <v>15</v>
      </c>
      <c r="B79" s="19" t="s">
        <v>769</v>
      </c>
      <c r="C79" s="22" t="s">
        <v>111</v>
      </c>
      <c r="D79" s="23" t="s">
        <v>112</v>
      </c>
      <c r="E79" s="20">
        <v>20240103</v>
      </c>
      <c r="F79" s="20">
        <v>20241231</v>
      </c>
      <c r="G79" s="37" t="s">
        <v>81</v>
      </c>
      <c r="H79" s="37" t="s">
        <v>770</v>
      </c>
      <c r="I79" s="22">
        <v>18.5</v>
      </c>
      <c r="J79" s="22"/>
      <c r="K79" s="18" t="s">
        <v>750</v>
      </c>
    </row>
    <row r="80" s="6" customFormat="1" ht="67.5" spans="1:11">
      <c r="A80" s="18">
        <v>16</v>
      </c>
      <c r="B80" s="19" t="s">
        <v>771</v>
      </c>
      <c r="C80" s="22" t="s">
        <v>131</v>
      </c>
      <c r="D80" s="23" t="s">
        <v>132</v>
      </c>
      <c r="E80" s="20">
        <v>20240103</v>
      </c>
      <c r="F80" s="20">
        <v>20241231</v>
      </c>
      <c r="G80" s="37" t="s">
        <v>81</v>
      </c>
      <c r="H80" s="37" t="s">
        <v>768</v>
      </c>
      <c r="I80" s="22">
        <v>18.5</v>
      </c>
      <c r="J80" s="22"/>
      <c r="K80" s="18" t="s">
        <v>750</v>
      </c>
    </row>
    <row r="81" s="6" customFormat="1" ht="67.5" spans="1:11">
      <c r="A81" s="18">
        <v>17</v>
      </c>
      <c r="B81" s="19" t="s">
        <v>772</v>
      </c>
      <c r="C81" s="22" t="s">
        <v>105</v>
      </c>
      <c r="D81" s="23" t="s">
        <v>106</v>
      </c>
      <c r="E81" s="20">
        <v>20240103</v>
      </c>
      <c r="F81" s="20">
        <v>20241231</v>
      </c>
      <c r="G81" s="37" t="s">
        <v>81</v>
      </c>
      <c r="H81" s="37" t="s">
        <v>768</v>
      </c>
      <c r="I81" s="22">
        <v>30</v>
      </c>
      <c r="J81" s="22"/>
      <c r="K81" s="18" t="s">
        <v>750</v>
      </c>
    </row>
    <row r="82" s="6" customFormat="1" ht="67.5" spans="1:11">
      <c r="A82" s="18">
        <v>18</v>
      </c>
      <c r="B82" s="19" t="s">
        <v>773</v>
      </c>
      <c r="C82" s="22" t="s">
        <v>114</v>
      </c>
      <c r="D82" s="23" t="s">
        <v>115</v>
      </c>
      <c r="E82" s="20">
        <v>20240103</v>
      </c>
      <c r="F82" s="20">
        <v>20241231</v>
      </c>
      <c r="G82" s="37" t="s">
        <v>81</v>
      </c>
      <c r="H82" s="37" t="s">
        <v>774</v>
      </c>
      <c r="I82" s="22">
        <v>23</v>
      </c>
      <c r="J82" s="22"/>
      <c r="K82" s="18" t="s">
        <v>750</v>
      </c>
    </row>
    <row r="83" s="6" customFormat="1" ht="67.5" spans="1:11">
      <c r="A83" s="18">
        <v>19</v>
      </c>
      <c r="B83" s="19" t="s">
        <v>775</v>
      </c>
      <c r="C83" s="22" t="s">
        <v>123</v>
      </c>
      <c r="D83" s="23" t="s">
        <v>124</v>
      </c>
      <c r="E83" s="20">
        <v>20240103</v>
      </c>
      <c r="F83" s="20">
        <v>20241231</v>
      </c>
      <c r="G83" s="37" t="s">
        <v>81</v>
      </c>
      <c r="H83" s="37" t="s">
        <v>768</v>
      </c>
      <c r="I83" s="22">
        <v>12</v>
      </c>
      <c r="J83" s="22"/>
      <c r="K83" s="18" t="s">
        <v>750</v>
      </c>
    </row>
    <row r="84" s="6" customFormat="1" ht="67.5" spans="1:11">
      <c r="A84" s="18">
        <v>20</v>
      </c>
      <c r="B84" s="19" t="s">
        <v>776</v>
      </c>
      <c r="C84" s="22" t="s">
        <v>108</v>
      </c>
      <c r="D84" s="23" t="s">
        <v>109</v>
      </c>
      <c r="E84" s="20">
        <v>20240103</v>
      </c>
      <c r="F84" s="20">
        <v>20241231</v>
      </c>
      <c r="G84" s="37" t="s">
        <v>81</v>
      </c>
      <c r="H84" s="37" t="s">
        <v>777</v>
      </c>
      <c r="I84" s="22">
        <v>2.5</v>
      </c>
      <c r="J84" s="22"/>
      <c r="K84" s="18" t="s">
        <v>750</v>
      </c>
    </row>
    <row r="85" s="6" customFormat="1" ht="67.5" spans="1:11">
      <c r="A85" s="18">
        <v>21</v>
      </c>
      <c r="B85" s="19" t="s">
        <v>778</v>
      </c>
      <c r="C85" s="22" t="s">
        <v>120</v>
      </c>
      <c r="D85" s="23" t="s">
        <v>121</v>
      </c>
      <c r="E85" s="20">
        <v>20240103</v>
      </c>
      <c r="F85" s="20">
        <v>20241231</v>
      </c>
      <c r="G85" s="37" t="s">
        <v>81</v>
      </c>
      <c r="H85" s="37" t="s">
        <v>777</v>
      </c>
      <c r="I85" s="22">
        <v>15</v>
      </c>
      <c r="J85" s="22"/>
      <c r="K85" s="18" t="s">
        <v>750</v>
      </c>
    </row>
    <row r="86" s="6" customFormat="1" ht="67.5" spans="1:11">
      <c r="A86" s="18">
        <v>22</v>
      </c>
      <c r="B86" s="19" t="s">
        <v>779</v>
      </c>
      <c r="C86" s="22" t="s">
        <v>117</v>
      </c>
      <c r="D86" s="23" t="s">
        <v>118</v>
      </c>
      <c r="E86" s="20">
        <v>20240103</v>
      </c>
      <c r="F86" s="20">
        <v>20241231</v>
      </c>
      <c r="G86" s="37" t="s">
        <v>81</v>
      </c>
      <c r="H86" s="37" t="s">
        <v>777</v>
      </c>
      <c r="I86" s="22">
        <v>3.5</v>
      </c>
      <c r="J86" s="22"/>
      <c r="K86" s="18" t="s">
        <v>750</v>
      </c>
    </row>
    <row r="87" s="6" customFormat="1" ht="67.5" spans="1:11">
      <c r="A87" s="18">
        <v>23</v>
      </c>
      <c r="B87" s="19" t="s">
        <v>780</v>
      </c>
      <c r="C87" s="22" t="s">
        <v>102</v>
      </c>
      <c r="D87" s="23" t="s">
        <v>103</v>
      </c>
      <c r="E87" s="20">
        <v>20240103</v>
      </c>
      <c r="F87" s="20">
        <v>20241231</v>
      </c>
      <c r="G87" s="37" t="s">
        <v>81</v>
      </c>
      <c r="H87" s="37" t="s">
        <v>768</v>
      </c>
      <c r="I87" s="22">
        <v>12.5</v>
      </c>
      <c r="J87" s="22"/>
      <c r="K87" s="18" t="s">
        <v>750</v>
      </c>
    </row>
    <row r="88" s="6" customFormat="1" ht="67.5" spans="1:11">
      <c r="A88" s="18">
        <v>24</v>
      </c>
      <c r="B88" s="19" t="s">
        <v>781</v>
      </c>
      <c r="C88" s="22" t="s">
        <v>128</v>
      </c>
      <c r="D88" s="23" t="s">
        <v>129</v>
      </c>
      <c r="E88" s="20">
        <v>20240103</v>
      </c>
      <c r="F88" s="20">
        <v>20241231</v>
      </c>
      <c r="G88" s="37" t="s">
        <v>81</v>
      </c>
      <c r="H88" s="37" t="s">
        <v>768</v>
      </c>
      <c r="I88" s="22">
        <v>22</v>
      </c>
      <c r="J88" s="22"/>
      <c r="K88" s="18" t="s">
        <v>750</v>
      </c>
    </row>
    <row r="89" s="6" customFormat="1" ht="67.5" spans="1:11">
      <c r="A89" s="18">
        <v>25</v>
      </c>
      <c r="B89" s="19" t="s">
        <v>782</v>
      </c>
      <c r="C89" s="22" t="s">
        <v>94</v>
      </c>
      <c r="D89" s="23" t="s">
        <v>677</v>
      </c>
      <c r="E89" s="20">
        <v>20240103</v>
      </c>
      <c r="F89" s="20">
        <v>20241231</v>
      </c>
      <c r="G89" s="37" t="s">
        <v>81</v>
      </c>
      <c r="H89" s="37" t="s">
        <v>770</v>
      </c>
      <c r="I89" s="22">
        <v>21.5</v>
      </c>
      <c r="J89" s="22"/>
      <c r="K89" s="18" t="s">
        <v>750</v>
      </c>
    </row>
    <row r="90" s="6" customFormat="1" ht="67.5" spans="1:11">
      <c r="A90" s="18">
        <v>26</v>
      </c>
      <c r="B90" s="19" t="s">
        <v>783</v>
      </c>
      <c r="C90" s="23" t="s">
        <v>126</v>
      </c>
      <c r="D90" s="23" t="s">
        <v>178</v>
      </c>
      <c r="E90" s="20">
        <v>20240103</v>
      </c>
      <c r="F90" s="20">
        <v>20241231</v>
      </c>
      <c r="G90" s="37" t="s">
        <v>81</v>
      </c>
      <c r="H90" s="37" t="s">
        <v>777</v>
      </c>
      <c r="I90" s="22">
        <v>16</v>
      </c>
      <c r="J90" s="22"/>
      <c r="K90" s="18" t="s">
        <v>750</v>
      </c>
    </row>
  </sheetData>
  <autoFilter ref="A4:K90">
    <extLst/>
  </autoFilter>
  <mergeCells count="11">
    <mergeCell ref="A2:I2"/>
    <mergeCell ref="E3:F3"/>
    <mergeCell ref="A3:A4"/>
    <mergeCell ref="B3:B4"/>
    <mergeCell ref="C3:C4"/>
    <mergeCell ref="D3:D4"/>
    <mergeCell ref="G3:G4"/>
    <mergeCell ref="H3:H4"/>
    <mergeCell ref="I3:I4"/>
    <mergeCell ref="J3:J4"/>
    <mergeCell ref="K3:K4"/>
  </mergeCells>
  <pageMargins left="0.751388888888889" right="0.751388888888889" top="1" bottom="1" header="0.5" footer="0.5"/>
  <pageSetup paperSize="9" scale="8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附件 整合明细表</vt:lpstr>
      <vt:lpstr>附表1-1 农业生产发展项目表</vt:lpstr>
      <vt:lpstr>附表1-2 农村基础设施建设项目表</vt:lpstr>
      <vt:lpstr>附表1-3(生活条件改善)</vt:lpstr>
      <vt:lpstr>附表1-4(其他项目)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2022-08-09T00:31:00Z</dcterms:created>
  <dcterms:modified xsi:type="dcterms:W3CDTF">2024-04-03T02:30:30Z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937AB9B7A76D4287A1032F826EA94B83</vt:lpwstr>
  </property>
  <property fmtid="{D5CDD505-2E9C-101B-9397-08002B2CF9AE}" pid="3" name="KSOProductBuildVer">
    <vt:lpwstr>2052-11.8.2.12089</vt:lpwstr>
  </property>
</Properties>
</file>