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驻村第一书记专项工作经费" sheetId="1" r:id="rId1"/>
    <sheet name="星级党组织办公经费" sheetId="2" r:id="rId2"/>
    <sheet name="脱贫劳动力县内就业劳务补助" sheetId="3" r:id="rId3"/>
    <sheet name="驻村伙食补助" sheetId="4" r:id="rId4"/>
    <sheet name="村干部补助" sheetId="5" r:id="rId5"/>
    <sheet name="毛南家园城北安置区物业管理运营经费" sheetId="6" r:id="rId6"/>
    <sheet name="安置区房屋修缮经费" sheetId="7" r:id="rId7"/>
    <sheet name="办公经费" sheetId="8" r:id="rId8"/>
    <sheet name="县级人大代表补选经费" sheetId="9" r:id="rId9"/>
    <sheet name="新冠肺炎疫情防控经费" sheetId="10" r:id="rId10"/>
    <sheet name="新命名星级党组织工作经费" sheetId="11" r:id="rId11"/>
    <sheet name="2022年第三次交通补贴" sheetId="12" r:id="rId12"/>
    <sheet name="农村党员大培训经费" sheetId="13" r:id="rId13"/>
    <sheet name="进村入户核查全覆盖工作经费" sheetId="14" r:id="rId14"/>
    <sheet name="防止返贫监测帮扶第二轮排查及乡村建设信息采集工作经费" sheetId="15" r:id="rId15"/>
    <sheet name="农村党支部开展组织生活经费" sheetId="16" r:id="rId16"/>
  </sheets>
  <definedNames/>
  <calcPr fullCalcOnLoad="1"/>
</workbook>
</file>

<file path=xl/sharedStrings.xml><?xml version="1.0" encoding="utf-8"?>
<sst xmlns="http://schemas.openxmlformats.org/spreadsheetml/2006/main" count="2072" uniqueCount="401">
  <si>
    <r>
      <rPr>
        <b/>
        <sz val="18"/>
        <color indexed="8"/>
        <rFont val="宋体"/>
        <family val="0"/>
      </rPr>
      <t>2022年度预算项目绩效自评表</t>
    </r>
  </si>
  <si>
    <t>项目名称</t>
  </si>
  <si>
    <t>驻村第一书记专项工作经费</t>
  </si>
  <si>
    <t>项目编码</t>
  </si>
  <si>
    <t>451226210471300007163</t>
  </si>
  <si>
    <t>项目实施单位</t>
  </si>
  <si>
    <t>713001-环江毛南族自治县城西街道办事处</t>
  </si>
  <si>
    <t>主管部门</t>
  </si>
  <si>
    <t>713-环江毛南族自治县城西街道办事处</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</si>
  <si>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</si>
  <si>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</si>
  <si>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</si>
  <si>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</si>
  <si>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</si>
  <si>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</si>
  <si>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</si>
  <si>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</si>
  <si>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</si>
  <si>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</si>
  <si>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</si>
  <si>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</si>
  <si>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</si>
  <si>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3.0</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</si>
  <si>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</si>
  <si>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</si>
  <si>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</si>
  <si>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</si>
  <si>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</si>
  <si>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</si>
  <si>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</si>
  <si>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</si>
  <si>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</si>
  <si>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项目起始时间</t>
  </si>
  <si>
    <t>2022</t>
  </si>
  <si>
    <t>项目终止时间</t>
  </si>
  <si>
    <t>2023</t>
  </si>
  <si>
    <t>项目实施进度安排</t>
  </si>
  <si>
    <t>年度绩效目标</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</si>
  <si>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</si>
  <si>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</si>
  <si>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</si>
  <si>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</si>
  <si>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</si>
  <si>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</si>
  <si>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</si>
  <si>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</si>
  <si>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</si>
  <si>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</si>
  <si>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</si>
  <si>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</si>
  <si>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</si>
  <si>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</si>
  <si>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购买驻村第一书记办公用品及办公耗材</t>
  </si>
  <si>
    <t>≤10盒</t>
  </si>
  <si>
    <t>20</t>
  </si>
  <si>
    <t>10</t>
  </si>
  <si>
    <t>共购买办公耗材10盒笔墨等。</t>
  </si>
  <si>
    <t>质量指标</t>
  </si>
  <si>
    <t>购买驻村第一书记办公用品质量达标情况</t>
  </si>
  <si>
    <t>＝100%</t>
  </si>
  <si>
    <t>质量达标</t>
  </si>
  <si>
    <t>时效指标</t>
  </si>
  <si>
    <t>购买驻村第一书记办公用品使用效率</t>
  </si>
  <si>
    <t>＝1年</t>
  </si>
  <si>
    <t>1</t>
  </si>
  <si>
    <t>使用效率为1年</t>
  </si>
  <si>
    <t>成本指标</t>
  </si>
  <si>
    <t>购买驻村第一书记办公用品所需经费</t>
  </si>
  <si>
    <t>≤30000元</t>
  </si>
  <si>
    <t>30000</t>
  </si>
  <si>
    <t>成本费用等于指标值。</t>
  </si>
  <si>
    <t>效益指标</t>
  </si>
  <si>
    <t>经济效益指标</t>
  </si>
  <si>
    <t>优化购买所需经费力度</t>
  </si>
  <si>
    <t>≤100%</t>
  </si>
  <si>
    <t>15</t>
  </si>
  <si>
    <t>优化购买力度。</t>
  </si>
  <si>
    <t>社会效益指标</t>
  </si>
  <si>
    <t>经费保障效果</t>
  </si>
  <si>
    <t>保障驻村第一书记工作经费</t>
  </si>
  <si>
    <t>达成预期指标</t>
  </si>
  <si>
    <t>达到预期效果</t>
  </si>
  <si>
    <t>满意度指标</t>
  </si>
  <si>
    <t>服务对象满意度</t>
  </si>
  <si>
    <t>贫困户对驻村工作满意度</t>
  </si>
  <si>
    <t>≥95%</t>
  </si>
  <si>
    <t>95</t>
  </si>
  <si>
    <t>受益贫困户对驻村工作满意度较高</t>
  </si>
  <si>
    <t>星级党组织办公经费</t>
  </si>
  <si>
    <t>451226210471300007164</t>
  </si>
  <si>
    <t>0.6</t>
  </si>
  <si>
    <t>0.3</t>
  </si>
  <si>
    <t>50</t>
  </si>
  <si>
    <t>购买星级党组织办公用品及办公耗材</t>
  </si>
  <si>
    <t>≤5盒</t>
  </si>
  <si>
    <t>5</t>
  </si>
  <si>
    <t>买有5盒水性笔等办公耗材</t>
  </si>
  <si>
    <t>购买星级党组织办公用品质量达标情况</t>
  </si>
  <si>
    <t>质量达到预期效果</t>
  </si>
  <si>
    <t>购买星级党组织办公用品使用效率</t>
  </si>
  <si>
    <t>购买星级党组织办公用品所需经费</t>
  </si>
  <si>
    <t>≤6000元</t>
  </si>
  <si>
    <t>3000</t>
  </si>
  <si>
    <t>按时支付经费</t>
  </si>
  <si>
    <t>优化星级党组织活动</t>
  </si>
  <si>
    <t>≥85%</t>
  </si>
  <si>
    <t>85</t>
  </si>
  <si>
    <t>星级活动得到有效开展。</t>
  </si>
  <si>
    <t>保障星级党组织活动正常运转</t>
  </si>
  <si>
    <t>保障活动正常运转。</t>
  </si>
  <si>
    <t>星级党组织党员干部对星级党组织活动的满意度</t>
  </si>
  <si>
    <t>星级党组织党员干部对星级党组织活动的满意度较高</t>
  </si>
  <si>
    <t>脱贫劳动力县内就业劳务补助1</t>
  </si>
  <si>
    <t>451226210471300007301</t>
  </si>
  <si>
    <t>31.43</t>
  </si>
  <si>
    <t>脱贫劳动力县内就业劳务补助</t>
  </si>
  <si>
    <t>脱贫劳动力县内就业人数</t>
  </si>
  <si>
    <t>≤124人</t>
  </si>
  <si>
    <t>124</t>
  </si>
  <si>
    <t>发放124人</t>
  </si>
  <si>
    <t>优化脱贫劳动力县内就业结构</t>
  </si>
  <si>
    <t>发放就业结构合理</t>
  </si>
  <si>
    <t>按照财政要求支付脱贫劳动力县内就业劳务补助</t>
  </si>
  <si>
    <t>按时发放完成</t>
  </si>
  <si>
    <t>＝216000元</t>
  </si>
  <si>
    <t>216000</t>
  </si>
  <si>
    <t>发放了216000元</t>
  </si>
  <si>
    <t>保障脱贫劳动力县内就业劳务补助发放情况</t>
  </si>
  <si>
    <t>保障发放工作到位</t>
  </si>
  <si>
    <t>达到了预期效果</t>
  </si>
  <si>
    <t>生态效益指标</t>
  </si>
  <si>
    <t>生态环境</t>
  </si>
  <si>
    <t>达到100%</t>
  </si>
  <si>
    <t>脱贫劳动力县内就业劳务补助发放工作满意度</t>
  </si>
  <si>
    <t>≤90%</t>
  </si>
  <si>
    <t>90</t>
  </si>
  <si>
    <t>受益人员群众满意度高</t>
  </si>
  <si>
    <t>驻村伙食补助</t>
  </si>
  <si>
    <t>451226220371300006740</t>
  </si>
  <si>
    <t>21.0</t>
  </si>
  <si>
    <t>16.82</t>
  </si>
  <si>
    <t>80.1</t>
  </si>
  <si>
    <t>驻村伙食补助支付进度到年底90%以上。</t>
  </si>
  <si>
    <t>支付驻村伙食补助</t>
  </si>
  <si>
    <t>驻村人数</t>
  </si>
  <si>
    <t>≤9人</t>
  </si>
  <si>
    <t>9</t>
  </si>
  <si>
    <t>驻村人数达9人</t>
  </si>
  <si>
    <t>支出补助合规性</t>
  </si>
  <si>
    <t>按照财经纪律法规</t>
  </si>
  <si>
    <t>按照财经纪律法规，达到预期效果</t>
  </si>
  <si>
    <t>驻村伙食补助支付时间</t>
  </si>
  <si>
    <t>2023年12月31日前</t>
  </si>
  <si>
    <t>按时支付，达到预期效果</t>
  </si>
  <si>
    <t>驻村伙食补助所需总成本</t>
  </si>
  <si>
    <t>≤210000元</t>
  </si>
  <si>
    <t>168200</t>
  </si>
  <si>
    <t>按时支付完驻村人员的伙食补助</t>
  </si>
  <si>
    <t>支付2022年驻村伙食补助，增强驻村工作人员的影响度</t>
  </si>
  <si>
    <t>影响度较高</t>
  </si>
  <si>
    <t>30</t>
  </si>
  <si>
    <t>驻村人员对支付2022年驻村伙食补助的满意度</t>
  </si>
  <si>
    <t>驻村人员满意高达100%</t>
  </si>
  <si>
    <t>村干部补助</t>
  </si>
  <si>
    <t>451226220371300006842</t>
  </si>
  <si>
    <t>0.3114</t>
  </si>
  <si>
    <t>村干部补助发放（半额村干待遇提高及星级村党组织村干补助）</t>
  </si>
  <si>
    <t>村干部补助发放，年内完成100%</t>
  </si>
  <si>
    <t>发放村干部人数</t>
  </si>
  <si>
    <t>≥5人</t>
  </si>
  <si>
    <t>发放人数5人</t>
  </si>
  <si>
    <t>补助支付合规性</t>
  </si>
  <si>
    <t>合规</t>
  </si>
  <si>
    <t>补助支付时间</t>
  </si>
  <si>
    <t>2022年12月31日</t>
  </si>
  <si>
    <t>按时支付完成</t>
  </si>
  <si>
    <t>补助总成本</t>
  </si>
  <si>
    <t>≤3114元</t>
  </si>
  <si>
    <t>3114</t>
  </si>
  <si>
    <t>总成本3114元。</t>
  </si>
  <si>
    <t>对促进社会和谐发展，增强村干部工作有很大积极影响性</t>
  </si>
  <si>
    <t>影响程度较高</t>
  </si>
  <si>
    <t>村干部的影响程度较高，达到预期效果</t>
  </si>
  <si>
    <t>可持续影响指标</t>
  </si>
  <si>
    <t>对促进增强村干部工作有很大积极影响性</t>
  </si>
  <si>
    <t>村干部工作积极性高，达到预期效果</t>
  </si>
  <si>
    <t>村干部满意度</t>
  </si>
  <si>
    <t>村干部满意度高</t>
  </si>
  <si>
    <t>毛南家园城北安置区物业管理运营经费</t>
  </si>
  <si>
    <t>451226220371300006846</t>
  </si>
  <si>
    <t>30.0</t>
  </si>
  <si>
    <t>毛南家园城北安置区物业管理运营经费支付进度100%</t>
  </si>
  <si>
    <t>开展毛南家园城北安置区物业管理活动</t>
  </si>
  <si>
    <t>≥1次</t>
  </si>
  <si>
    <t>按时开展物业管理工作</t>
  </si>
  <si>
    <t>毛南家园城北安置区物业管理运营经费支付合规性</t>
  </si>
  <si>
    <t>支出合理合规</t>
  </si>
  <si>
    <t>经费支付时间</t>
  </si>
  <si>
    <t>2022年12月31日前</t>
  </si>
  <si>
    <t>毛南家园城北安置区物业管理运营经费总成本</t>
  </si>
  <si>
    <t>≤300000元</t>
  </si>
  <si>
    <t>300000</t>
  </si>
  <si>
    <t>总成本在30万。</t>
  </si>
  <si>
    <t>促进毛南家园城北安置区物业管理运营正常及影响程度</t>
  </si>
  <si>
    <t>影响程度较高，达到预期效果</t>
  </si>
  <si>
    <t>提高服务对象和受益对象的满意度</t>
  </si>
  <si>
    <t>≥90%</t>
  </si>
  <si>
    <t>服务对象和受益对象的满意度高</t>
  </si>
  <si>
    <t>安置区房屋修缮经费</t>
  </si>
  <si>
    <t>451226220371300006847</t>
  </si>
  <si>
    <t>7.1395</t>
  </si>
  <si>
    <t>城西街道办安置区房屋修缮经费开支进度100%</t>
  </si>
  <si>
    <t>修缮的房屋户数</t>
  </si>
  <si>
    <t>≥50户</t>
  </si>
  <si>
    <t>58</t>
  </si>
  <si>
    <t>修缮的户数及区域达58处</t>
  </si>
  <si>
    <t>安置区房屋修缮经费合规性</t>
  </si>
  <si>
    <t>安置区房屋修缮经费支付时间</t>
  </si>
  <si>
    <t>按时支付</t>
  </si>
  <si>
    <t>安置区房屋修缮经费开支成本</t>
  </si>
  <si>
    <t>≤71395元</t>
  </si>
  <si>
    <t>71395</t>
  </si>
  <si>
    <t>总开支成本71395元</t>
  </si>
  <si>
    <t>促进安置区房屋修缮，提高群众的影响程度</t>
  </si>
  <si>
    <t>受益群众影响程度较高</t>
  </si>
  <si>
    <t>提高群众及受益对象的满意度</t>
  </si>
  <si>
    <t>群众及受益对象的满意度高</t>
  </si>
  <si>
    <t>办公经费</t>
  </si>
  <si>
    <t>451226220371300006848</t>
  </si>
  <si>
    <t>20.0</t>
  </si>
  <si>
    <t>10.7082</t>
  </si>
  <si>
    <t>53.54</t>
  </si>
  <si>
    <t>办公经费共计20万。</t>
  </si>
  <si>
    <t>办公经费支付进度100%</t>
  </si>
  <si>
    <t>办公经费，用于街道办各相关部门公章刻印的开支、购买笔墨纸张等。</t>
  </si>
  <si>
    <t>开展办公会议次数</t>
  </si>
  <si>
    <t>≥2次</t>
  </si>
  <si>
    <t>2</t>
  </si>
  <si>
    <t>开展工作会议两次</t>
  </si>
  <si>
    <t>办公经费合规性</t>
  </si>
  <si>
    <t>经费合法合规</t>
  </si>
  <si>
    <t>办公经费支付时间</t>
  </si>
  <si>
    <t>按时支付工作经费</t>
  </si>
  <si>
    <t>办公经费开支成本</t>
  </si>
  <si>
    <t>≤200000元</t>
  </si>
  <si>
    <t>107081.91</t>
  </si>
  <si>
    <t>总成本小于20万</t>
  </si>
  <si>
    <t>促进街道办工作人员有序开展工作，提高工作积极性影响度</t>
  </si>
  <si>
    <t>街道办工作人员有序开展工作，干部工作积极性高</t>
  </si>
  <si>
    <t>街道办干部职工满意度</t>
  </si>
  <si>
    <t>街道办干部职工满意度高</t>
  </si>
  <si>
    <t>县级人大代表补选经费</t>
  </si>
  <si>
    <t>451226220371300006907</t>
  </si>
  <si>
    <t>县级人大代表补选经费支付100%</t>
  </si>
  <si>
    <t>1.开展县级人大代表补选1次，做好补选各项工作；2.参加选民注意度97％以上。</t>
  </si>
  <si>
    <t>开展县级人大代表补选会议次数</t>
  </si>
  <si>
    <t>开展补选会议1次</t>
  </si>
  <si>
    <t>县级人大代表补选经费合规性</t>
  </si>
  <si>
    <t>经费合规</t>
  </si>
  <si>
    <t>县级人大代表补选经费支付时间</t>
  </si>
  <si>
    <t>未完成预期指标且效果较差</t>
  </si>
  <si>
    <t>由于补选时间在12月29日，所以没能及时在财政的支付时间12月28日内支付。</t>
  </si>
  <si>
    <t>争取按时支付补选费用</t>
  </si>
  <si>
    <t>县级人大代表补选经费成本</t>
  </si>
  <si>
    <t>6000</t>
  </si>
  <si>
    <t>经费成本6000元</t>
  </si>
  <si>
    <t>开展县级人大代表补选工作，提高选民影响程度</t>
  </si>
  <si>
    <t>受益选民满意度</t>
  </si>
  <si>
    <t>≥97%</t>
  </si>
  <si>
    <t>97</t>
  </si>
  <si>
    <t>选民满意度高</t>
  </si>
  <si>
    <t>新冠肺炎疫情防控经费</t>
  </si>
  <si>
    <t>451226220371300006993</t>
  </si>
  <si>
    <t>20.4838</t>
  </si>
  <si>
    <t>68.28</t>
  </si>
  <si>
    <t>召开新冠肺炎疫情防控工作会议</t>
  </si>
  <si>
    <t>按时召开疫情防控工作会议</t>
  </si>
  <si>
    <t>新冠肺炎疫情防控经费合规性</t>
  </si>
  <si>
    <t>按照财经制度合法合规</t>
  </si>
  <si>
    <t>达到预期目标</t>
  </si>
  <si>
    <t>新冠肺炎疫情防控经费支付时效</t>
  </si>
  <si>
    <t>按时完成支付。</t>
  </si>
  <si>
    <t>新冠肺炎疫情防控经费成本</t>
  </si>
  <si>
    <t>204838.3</t>
  </si>
  <si>
    <t>成本合理</t>
  </si>
  <si>
    <t>开展新冠肺炎疫情防控，提高群众防范意识，提高群众影响度</t>
  </si>
  <si>
    <t>提高群众满意度</t>
  </si>
  <si>
    <t>群众满意度高</t>
  </si>
  <si>
    <t>新命名星级党组织工作经费</t>
  </si>
  <si>
    <t>451226220371300007093</t>
  </si>
  <si>
    <t>0.5</t>
  </si>
  <si>
    <t>1.开展星级党组织活动会议1次以上；2.提高星级党组织满意度90％以上。</t>
  </si>
  <si>
    <t>开展星级党组织活动会议</t>
  </si>
  <si>
    <t>开展工作达1次以上</t>
  </si>
  <si>
    <t>新命名星级党组织工作经费合法合规性</t>
  </si>
  <si>
    <t>部分达成预期指标并具有一定效果</t>
  </si>
  <si>
    <t>没能及时报账</t>
  </si>
  <si>
    <t>新命名星级党组织工作经费时效性</t>
  </si>
  <si>
    <t>8</t>
  </si>
  <si>
    <t>没有及时拿报账材料来报账，没能及时支付</t>
  </si>
  <si>
    <t>今后按照收集相关报账材料，按时报账。</t>
  </si>
  <si>
    <t>新命名星级党组织工作经费成本</t>
  </si>
  <si>
    <t>≤5000元</t>
  </si>
  <si>
    <t>5000</t>
  </si>
  <si>
    <t>总经费成本是5000元</t>
  </si>
  <si>
    <t>提高星级党组织党员工作积极性及影响程度</t>
  </si>
  <si>
    <t>提高星级党组织满意度</t>
  </si>
  <si>
    <t>受益群众满意度高</t>
  </si>
  <si>
    <t>2022年第三次交通补贴</t>
  </si>
  <si>
    <t>451226220471300007206</t>
  </si>
  <si>
    <t>2.9177</t>
  </si>
  <si>
    <t>2.7563</t>
  </si>
  <si>
    <t>2022年第三次交通补贴人数</t>
  </si>
  <si>
    <t>≤47人</t>
  </si>
  <si>
    <t>47</t>
  </si>
  <si>
    <t>发放补贴人数47人。</t>
  </si>
  <si>
    <t>优化2022年第三次交通补贴结构</t>
  </si>
  <si>
    <t>补贴合理</t>
  </si>
  <si>
    <t>按照财政要求支付2022年第三次交通补贴</t>
  </si>
  <si>
    <t>按时发放，达到预期效果</t>
  </si>
  <si>
    <t>贫困户2022年第三次交通补贴</t>
  </si>
  <si>
    <t>＝14330元</t>
  </si>
  <si>
    <t>14330</t>
  </si>
  <si>
    <t>保障2022年第三次交通补贴发放情况</t>
  </si>
  <si>
    <t>发放工作到位</t>
  </si>
  <si>
    <t>保障按时发放完成，达到预期效果</t>
  </si>
  <si>
    <t>优化发放交通补贴生态环境</t>
  </si>
  <si>
    <t>优化生态环境</t>
  </si>
  <si>
    <t>群众对2022年第三次交通补贴工作满意度</t>
  </si>
  <si>
    <t>群众满意度</t>
  </si>
  <si>
    <t>农村党员大培训经费</t>
  </si>
  <si>
    <t>451226220471300007534</t>
  </si>
  <si>
    <t>1.64</t>
  </si>
  <si>
    <t>0.3888</t>
  </si>
  <si>
    <t>23.71</t>
  </si>
  <si>
    <t>农村党员大培训经费进度100%</t>
  </si>
  <si>
    <t>1.开展农村党员大培训两次以上；2.提高 农村党员对党的知识的了解，大培训影响程度较高；3.提高农村党员对大培训工作的满意度90％以上。</t>
  </si>
  <si>
    <t>开展农村党员大培训次数</t>
  </si>
  <si>
    <t>开展农村党员培训2次</t>
  </si>
  <si>
    <t>农村党员大培训经费合规性</t>
  </si>
  <si>
    <t>农村党员大培训经费支付时间</t>
  </si>
  <si>
    <t>按时做好支付</t>
  </si>
  <si>
    <t>农村党员大培训经费成本</t>
  </si>
  <si>
    <t>≤16400元</t>
  </si>
  <si>
    <t>3888</t>
  </si>
  <si>
    <t>由于街道办于2022年8月刚正常运转，实际完成值较低。</t>
  </si>
  <si>
    <t>提高农村党员对大培训工作的影响程度</t>
  </si>
  <si>
    <t>提高广大党员及受益党员的满意度</t>
  </si>
  <si>
    <t>受益党员满意度较高</t>
  </si>
  <si>
    <t>进村入户核查全覆盖工作经费</t>
  </si>
  <si>
    <t>451226220471300007567</t>
  </si>
  <si>
    <t>2.8882</t>
  </si>
  <si>
    <t>1.进村入户核查全覆盖工作，核查帮扶手册、APP等信息是否做到账账相符、账实相符；2.提高群众知晓率及满意度95％以上。</t>
  </si>
  <si>
    <t>开展进村入户核查全覆盖工作布置会议</t>
  </si>
  <si>
    <t>开展入户核查工作会议1次</t>
  </si>
  <si>
    <t>进村入户核查全覆盖工作经费合规性</t>
  </si>
  <si>
    <t>经费合理合规</t>
  </si>
  <si>
    <t>进村入户核查全覆盖工作经费支付时间</t>
  </si>
  <si>
    <t>未及时完成支付</t>
  </si>
  <si>
    <t>指标已经被收回，下步争取按时收集相关报账材料，按时做好支付工作</t>
  </si>
  <si>
    <t>进村入户核查全覆盖工作经费成本</t>
  </si>
  <si>
    <t>≤28882元</t>
  </si>
  <si>
    <t>10045</t>
  </si>
  <si>
    <t>总成本小于指标值</t>
  </si>
  <si>
    <t>开展进村入户核查全覆盖工作，提高工作影响度</t>
  </si>
  <si>
    <t>群众满意度较高</t>
  </si>
  <si>
    <t>防止返贫监测帮扶第二轮排查及乡村建设信息采集工作经费</t>
  </si>
  <si>
    <t>451226220471300007568</t>
  </si>
  <si>
    <t>3.5742</t>
  </si>
  <si>
    <t>0.3029</t>
  </si>
  <si>
    <t>8.47</t>
  </si>
  <si>
    <t>1.通过开展防止返贫监测帮扶第二轮排查及乡村建设信息采集工作，使防贫工作及信息采集工作更精准，工作效率更高；2.提高群众满意度90％以上。</t>
  </si>
  <si>
    <t>开展防止返贫监测帮扶第二轮排查及乡村建设信息采集工作布置会议</t>
  </si>
  <si>
    <t>按时开展工作会议</t>
  </si>
  <si>
    <t>防止返贫监测帮扶第二轮排查及乡村建设信息采集工作经费合规性</t>
  </si>
  <si>
    <t>防止返贫监测帮扶第二轮排查及乡村建设信息采集工作经费支付时间</t>
  </si>
  <si>
    <t>还有部分资金未能及时支付，并于今年初用工作经费来开支。</t>
  </si>
  <si>
    <t>防止返贫监测帮扶第二轮排查及乡村建设信息采集工作经费成本</t>
  </si>
  <si>
    <t>≤35742元</t>
  </si>
  <si>
    <t>19679</t>
  </si>
  <si>
    <t>开展防止返贫监测帮扶第二轮排查及乡村建设信息采集工作，提高群众影响率</t>
  </si>
  <si>
    <t>受益群众满意度较高</t>
  </si>
  <si>
    <t>2022年度预算项目绩效自评表</t>
  </si>
  <si>
    <t>农村党支部开展组织生活经费</t>
  </si>
  <si>
    <t>451226220471300007640</t>
  </si>
  <si>
    <t>2.82</t>
  </si>
  <si>
    <t>1.开展农村党支部组织生活会议2次以上；2.提高农村党员组织生活意识，增强党性意识观念；3.提高农村党员满意度90％以上。</t>
  </si>
  <si>
    <t>开展农村党员组织生活会议次数</t>
  </si>
  <si>
    <t>开展农村党员会议2次</t>
  </si>
  <si>
    <t>农村党支部开展组织生活经费合规性</t>
  </si>
  <si>
    <t>农村党支部开展组织生活经费时效性</t>
  </si>
  <si>
    <t>指标被收回，至目前未能支付16850元。</t>
  </si>
  <si>
    <t>指标被收回，建议返拨指标再重新支付。</t>
  </si>
  <si>
    <t>农村党支部开展组织生活经费成本</t>
  </si>
  <si>
    <t>≤28200元</t>
  </si>
  <si>
    <t>16850</t>
  </si>
  <si>
    <t>提高农村党员组织生活意识，增强党性意识观念，提高影响程度</t>
  </si>
  <si>
    <t>影响程度较强</t>
  </si>
  <si>
    <t>在工作上达到预期效果</t>
  </si>
  <si>
    <t>提高农村党员满意度</t>
  </si>
  <si>
    <t>农村党员满意度较高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</si>
</sst>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9">
    <font>
      <sz val="10"/>
      <name val="Arial"/>
      <family val="2"/>
    </font>
    <font>
      <sz val="11"/>
      <name val="宋体"/>
      <family val="0"/>
    </font>
    <font>
      <b/>
      <sz val="18"/>
      <color indexed="8"/>
      <name val="宋体"/>
      <family val="0"/>
    </font>
    <font>
      <b/>
      <sz val="11"/>
      <name val="仿宋_GB2312"/>
      <family val="3"/>
    </font>
    <font>
      <b/>
      <sz val="11"/>
      <name val="宋体"/>
      <family val="0"/>
    </font>
    <font>
      <b/>
      <sz val="11"/>
      <color indexed="8"/>
      <name val="宋体"/>
      <family val="0"/>
    </font>
    <font>
      <sz val="11"/>
      <name val="仿宋_GB2312"/>
      <family val="3"/>
    </font>
    <font>
      <sz val="11"/>
      <color indexed="8"/>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b/>
      <sz val="11"/>
      <color rgb="FF000000"/>
      <name val="宋体"/>
      <family val="0"/>
    </font>
    <font>
      <sz val="11"/>
      <color rgb="FF000000"/>
      <name val="Calibri"/>
      <family val="2"/>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7"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7"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NumberFormat="1" applyFont="1" applyFill="1" applyBorder="1" applyAlignment="1" applyProtection="1">
      <alignment/>
      <protection/>
    </xf>
    <xf numFmtId="0" fontId="45"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right" vertical="center"/>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vertical="center"/>
      <protection/>
    </xf>
    <xf numFmtId="0" fontId="46" fillId="0" borderId="9" xfId="0" applyFont="1" applyFill="1" applyBorder="1" applyAlignment="1">
      <alignment horizontal="center" vertical="center" wrapText="1"/>
    </xf>
    <xf numFmtId="10" fontId="1" fillId="0" borderId="9" xfId="0" applyNumberFormat="1" applyFont="1" applyFill="1" applyBorder="1" applyAlignment="1" applyProtection="1">
      <alignment horizontal="center" vertical="center"/>
      <protection/>
    </xf>
    <xf numFmtId="14" fontId="1" fillId="0" borderId="9" xfId="0" applyNumberFormat="1" applyFont="1" applyFill="1" applyBorder="1" applyAlignment="1" applyProtection="1">
      <alignment horizontal="center" vertical="center"/>
      <protection/>
    </xf>
    <xf numFmtId="14" fontId="1"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176"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xf>
    <xf numFmtId="0" fontId="1" fillId="0" borderId="9" xfId="0" applyFont="1" applyFill="1" applyBorder="1" applyAlignment="1" applyProtection="1">
      <alignment horizontal="left" vertical="center" wrapText="1"/>
      <protection/>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47" fillId="0" borderId="0" xfId="0" applyFont="1" applyBorder="1" applyAlignment="1" applyProtection="1">
      <alignment/>
      <protection/>
    </xf>
    <xf numFmtId="0" fontId="48" fillId="0" borderId="0"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2"/>
  <sheetViews>
    <sheetView tabSelected="1" zoomScale="85" zoomScaleNormal="85" workbookViewId="0" topLeftCell="A1">
      <selection activeCell="A1" sqref="A1:K24"/>
    </sheetView>
  </sheetViews>
  <sheetFormatPr defaultColWidth="9.57421875" defaultRowHeight="12" customHeight="1"/>
  <cols>
    <col min="1" max="1" width="6.8515625" style="22" customWidth="1"/>
    <col min="2" max="2" width="15.00390625" style="0" customWidth="1"/>
    <col min="3" max="3" width="24.57421875" style="0" customWidth="1"/>
    <col min="4" max="4" width="14.00390625" style="0" customWidth="1"/>
    <col min="5" max="5" width="16.140625" style="0" customWidth="1"/>
    <col min="6" max="7" width="18.140625" style="0" customWidth="1"/>
    <col min="8" max="9" width="15.8515625" style="0" customWidth="1"/>
    <col min="10" max="10" width="15.57421875" style="0" customWidth="1"/>
    <col min="11" max="11" width="19.7109375" style="0" customWidth="1"/>
  </cols>
  <sheetData>
    <row r="1" spans="1:24" ht="33" customHeight="1">
      <c r="A1" s="1" t="s">
        <v>0</v>
      </c>
      <c r="B1" s="1"/>
      <c r="C1" s="1"/>
      <c r="D1" s="1"/>
      <c r="E1" s="1"/>
      <c r="F1" s="1"/>
      <c r="G1" s="1"/>
      <c r="H1" s="1"/>
      <c r="I1" s="1"/>
      <c r="J1" s="1"/>
      <c r="K1" s="1"/>
      <c r="L1" s="24"/>
      <c r="M1" s="24"/>
      <c r="N1" s="24"/>
      <c r="O1" s="24"/>
      <c r="P1" s="24"/>
      <c r="Q1" s="24"/>
      <c r="R1" s="24"/>
      <c r="S1" s="24"/>
      <c r="T1" s="24"/>
      <c r="U1" s="24"/>
      <c r="V1" s="24"/>
      <c r="W1" s="24"/>
      <c r="X1" s="24"/>
    </row>
    <row r="2" spans="1:24" ht="21.75" customHeight="1">
      <c r="A2" s="2" t="s">
        <v>1</v>
      </c>
      <c r="B2" s="2"/>
      <c r="C2" s="3" t="s">
        <v>2</v>
      </c>
      <c r="D2" s="3"/>
      <c r="E2" s="3"/>
      <c r="F2" s="2" t="s">
        <v>3</v>
      </c>
      <c r="G2" s="2" t="s">
        <v>4</v>
      </c>
      <c r="H2" s="2"/>
      <c r="I2" s="2"/>
      <c r="J2" s="2"/>
      <c r="K2" s="2"/>
      <c r="L2" s="25"/>
      <c r="M2" s="25"/>
      <c r="N2" s="25"/>
      <c r="O2" s="25"/>
      <c r="P2" s="25"/>
      <c r="Q2" s="25"/>
      <c r="R2" s="25"/>
      <c r="S2" s="25"/>
      <c r="T2" s="24"/>
      <c r="U2" s="24"/>
      <c r="V2" s="24"/>
      <c r="W2" s="24"/>
      <c r="X2" s="24"/>
    </row>
    <row r="3" spans="1:24" ht="21.75" customHeight="1">
      <c r="A3" s="2" t="s">
        <v>5</v>
      </c>
      <c r="B3" s="2"/>
      <c r="C3" s="2" t="s">
        <v>6</v>
      </c>
      <c r="D3" s="2"/>
      <c r="E3" s="2"/>
      <c r="F3" s="2" t="s">
        <v>7</v>
      </c>
      <c r="G3" s="2" t="s">
        <v>8</v>
      </c>
      <c r="H3" s="2"/>
      <c r="I3" s="2"/>
      <c r="J3" s="2"/>
      <c r="K3" s="2"/>
      <c r="L3" s="25"/>
      <c r="M3" s="25"/>
      <c r="N3" s="25"/>
      <c r="O3" s="25"/>
      <c r="P3" s="25"/>
      <c r="Q3" s="25"/>
      <c r="R3" s="25"/>
      <c r="S3" s="25"/>
      <c r="T3" s="24"/>
      <c r="U3" s="24"/>
      <c r="V3" s="24"/>
      <c r="W3" s="24"/>
      <c r="X3" s="24"/>
    </row>
    <row r="4" spans="1:24" ht="21.75" customHeight="1">
      <c r="A4" s="4" t="s">
        <v>9</v>
      </c>
      <c r="B4" s="4"/>
      <c r="C4" s="5" t="s">
        <v>10</v>
      </c>
      <c r="D4" s="5"/>
      <c r="E4" s="5" t="s">
        <v>11</v>
      </c>
      <c r="F4" s="5"/>
      <c r="G4" s="5" t="s">
        <v>12</v>
      </c>
      <c r="H4" s="5" t="s">
        <v>13</v>
      </c>
      <c r="I4" s="5" t="s">
        <v>14</v>
      </c>
      <c r="J4" s="5" t="s">
        <v>15</v>
      </c>
      <c r="K4" s="5"/>
      <c r="L4" s="25"/>
      <c r="M4" s="25"/>
      <c r="N4" s="25"/>
      <c r="O4" s="25"/>
      <c r="P4" s="25"/>
      <c r="Q4" s="25"/>
      <c r="R4" s="25"/>
      <c r="S4" s="25"/>
      <c r="T4" s="24"/>
      <c r="U4" s="24"/>
      <c r="V4" s="24"/>
      <c r="W4" s="24"/>
      <c r="X4" s="24"/>
    </row>
    <row r="5" spans="1:11" ht="21.75" customHeight="1">
      <c r="A5" s="4"/>
      <c r="B5" s="4"/>
      <c r="C5" s="6" t="s">
        <v>16</v>
      </c>
      <c r="D5" s="6"/>
      <c r="E5" s="2">
        <f>E6+E7+E8+E9+E10</f>
        <v>0</v>
      </c>
      <c r="F5" s="2"/>
      <c r="G5" s="2">
        <f>G6+G7+G8+G9+G10</f>
        <v>3</v>
      </c>
      <c r="H5" s="4">
        <f>H6+H7+H8+H9+H10</f>
        <v>3</v>
      </c>
      <c r="I5" s="4">
        <f>I6+I7+I8+I9+I10</f>
        <v>3</v>
      </c>
      <c r="J5" s="10">
        <f>I5/H5</f>
        <v>1</v>
      </c>
      <c r="K5" s="10"/>
    </row>
    <row r="6" spans="1:11" ht="21.75" customHeight="1">
      <c r="A6" s="4"/>
      <c r="B6" s="4"/>
      <c r="C6" s="7" t="s">
        <v>17</v>
      </c>
      <c r="D6" s="8" t="s">
        <v>18</v>
      </c>
      <c r="E6" s="2" t="s">
        <v>19</v>
      </c>
      <c r="F6" s="2"/>
      <c r="G6" s="2" t="s">
        <v>19</v>
      </c>
      <c r="H6" s="4" t="s">
        <v>19</v>
      </c>
      <c r="I6" s="4" t="s">
        <v>19</v>
      </c>
      <c r="J6" s="2" t="s">
        <v>20</v>
      </c>
      <c r="K6" s="2"/>
    </row>
    <row r="7" spans="1:11" ht="21.75" customHeight="1">
      <c r="A7" s="4"/>
      <c r="B7" s="4"/>
      <c r="C7" s="7"/>
      <c r="D7" s="8" t="s">
        <v>21</v>
      </c>
      <c r="E7" s="2" t="s">
        <v>19</v>
      </c>
      <c r="F7" s="2"/>
      <c r="G7" s="2" t="s">
        <v>22</v>
      </c>
      <c r="H7" s="4" t="s">
        <v>22</v>
      </c>
      <c r="I7" s="4" t="s">
        <v>22</v>
      </c>
      <c r="J7" s="2" t="s">
        <v>23</v>
      </c>
      <c r="K7" s="2"/>
    </row>
    <row r="8" spans="1:11" ht="21.75" customHeight="1">
      <c r="A8" s="4"/>
      <c r="B8" s="4"/>
      <c r="C8" s="2" t="s">
        <v>24</v>
      </c>
      <c r="D8" s="9" t="s">
        <v>25</v>
      </c>
      <c r="E8" s="2" t="s">
        <v>19</v>
      </c>
      <c r="F8" s="2"/>
      <c r="G8" s="2" t="s">
        <v>19</v>
      </c>
      <c r="H8" s="4" t="s">
        <v>19</v>
      </c>
      <c r="I8" s="4" t="s">
        <v>19</v>
      </c>
      <c r="J8" s="2" t="s">
        <v>20</v>
      </c>
      <c r="K8" s="2"/>
    </row>
    <row r="9" spans="1:11" ht="21.75" customHeight="1">
      <c r="A9" s="4"/>
      <c r="B9" s="4"/>
      <c r="C9" s="2" t="s">
        <v>26</v>
      </c>
      <c r="D9" s="9" t="s">
        <v>25</v>
      </c>
      <c r="E9" s="2" t="s">
        <v>19</v>
      </c>
      <c r="F9" s="2"/>
      <c r="G9" s="2" t="s">
        <v>19</v>
      </c>
      <c r="H9" s="4" t="s">
        <v>19</v>
      </c>
      <c r="I9" s="4" t="s">
        <v>19</v>
      </c>
      <c r="J9" s="2" t="s">
        <v>20</v>
      </c>
      <c r="K9" s="2"/>
    </row>
    <row r="10" spans="1:11" ht="21.75" customHeight="1">
      <c r="A10" s="4"/>
      <c r="B10" s="4"/>
      <c r="C10" s="7" t="s">
        <v>27</v>
      </c>
      <c r="D10" s="9" t="s">
        <v>25</v>
      </c>
      <c r="E10" s="2" t="s">
        <v>19</v>
      </c>
      <c r="F10" s="2"/>
      <c r="G10" s="2" t="s">
        <v>19</v>
      </c>
      <c r="H10" s="4" t="s">
        <v>19</v>
      </c>
      <c r="I10" s="4" t="s">
        <v>19</v>
      </c>
      <c r="J10" s="2" t="s">
        <v>20</v>
      </c>
      <c r="K10" s="2"/>
    </row>
    <row r="11" spans="1:11" ht="30" customHeight="1">
      <c r="A11" s="4" t="s">
        <v>28</v>
      </c>
      <c r="B11" s="4"/>
      <c r="C11" s="10" t="e">
        <f>(G5-G10)/(E5-E10)</f>
        <v>#DIV/0!</v>
      </c>
      <c r="D11" s="10"/>
      <c r="E11" s="2" t="s">
        <v>29</v>
      </c>
      <c r="F11" s="2"/>
      <c r="G11" s="7" t="s">
        <v>30</v>
      </c>
      <c r="H11" s="7"/>
      <c r="I11" s="7"/>
      <c r="J11" s="7"/>
      <c r="K11" s="7"/>
    </row>
    <row r="12" spans="1:24" ht="84.75" customHeight="1">
      <c r="A12" s="4" t="s">
        <v>31</v>
      </c>
      <c r="B12" s="4"/>
      <c r="C12" s="7" t="s">
        <v>2</v>
      </c>
      <c r="D12" s="7"/>
      <c r="E12" s="7"/>
      <c r="F12" s="7"/>
      <c r="G12" s="7"/>
      <c r="H12" s="7"/>
      <c r="I12" s="7"/>
      <c r="J12" s="7"/>
      <c r="K12" s="7"/>
      <c r="L12" s="24"/>
      <c r="M12" s="24"/>
      <c r="N12" s="24"/>
      <c r="O12" s="24"/>
      <c r="P12" s="24"/>
      <c r="Q12" s="24"/>
      <c r="R12" s="24"/>
      <c r="S12" s="24"/>
      <c r="T12" s="24"/>
      <c r="U12" s="24"/>
      <c r="V12" s="24"/>
      <c r="W12" s="24"/>
      <c r="X12" s="24"/>
    </row>
    <row r="13" spans="1:24" ht="27.75" customHeight="1">
      <c r="A13" s="4" t="s">
        <v>32</v>
      </c>
      <c r="B13" s="4"/>
      <c r="C13" s="11" t="s">
        <v>33</v>
      </c>
      <c r="D13" s="11"/>
      <c r="E13" s="11"/>
      <c r="F13" s="4" t="s">
        <v>34</v>
      </c>
      <c r="G13" s="12" t="s">
        <v>35</v>
      </c>
      <c r="H13" s="12"/>
      <c r="I13" s="12"/>
      <c r="J13" s="12"/>
      <c r="K13" s="12"/>
      <c r="L13" s="24"/>
      <c r="M13" s="24"/>
      <c r="N13" s="24"/>
      <c r="O13" s="24"/>
      <c r="P13" s="24"/>
      <c r="Q13" s="24"/>
      <c r="R13" s="24"/>
      <c r="S13" s="24"/>
      <c r="T13" s="24"/>
      <c r="U13" s="24"/>
      <c r="V13" s="24"/>
      <c r="W13" s="24"/>
      <c r="X13" s="24"/>
    </row>
    <row r="14" spans="1:24" ht="27.75" customHeight="1">
      <c r="A14" s="4" t="s">
        <v>36</v>
      </c>
      <c r="B14" s="4"/>
      <c r="C14" s="7" t="s">
        <v>2</v>
      </c>
      <c r="D14" s="7"/>
      <c r="E14" s="7"/>
      <c r="F14" s="7"/>
      <c r="G14" s="7"/>
      <c r="H14" s="7"/>
      <c r="I14" s="7"/>
      <c r="J14" s="7"/>
      <c r="K14" s="7"/>
      <c r="L14" s="24"/>
      <c r="M14" s="24"/>
      <c r="N14" s="24"/>
      <c r="O14" s="24"/>
      <c r="P14" s="24"/>
      <c r="Q14" s="24"/>
      <c r="R14" s="24"/>
      <c r="S14" s="24"/>
      <c r="T14" s="24"/>
      <c r="U14" s="24"/>
      <c r="V14" s="24"/>
      <c r="W14" s="24"/>
      <c r="X14" s="24"/>
    </row>
    <row r="15" spans="1:24" ht="27.75" customHeight="1">
      <c r="A15" s="2" t="s">
        <v>37</v>
      </c>
      <c r="B15" s="2"/>
      <c r="C15" s="7" t="s">
        <v>2</v>
      </c>
      <c r="D15" s="7"/>
      <c r="E15" s="7"/>
      <c r="F15" s="7"/>
      <c r="G15" s="7"/>
      <c r="H15" s="7"/>
      <c r="I15" s="7"/>
      <c r="J15" s="7"/>
      <c r="K15" s="7"/>
      <c r="L15" s="24"/>
      <c r="M15" s="24"/>
      <c r="N15" s="24"/>
      <c r="O15" s="24"/>
      <c r="P15" s="24"/>
      <c r="Q15" s="24"/>
      <c r="R15" s="24"/>
      <c r="S15" s="24"/>
      <c r="T15" s="24"/>
      <c r="U15" s="24"/>
      <c r="V15" s="24"/>
      <c r="W15" s="24"/>
      <c r="X15" s="24"/>
    </row>
    <row r="16" spans="1:24" ht="27.75" customHeight="1">
      <c r="A16" s="13" t="s">
        <v>38</v>
      </c>
      <c r="B16" s="13"/>
      <c r="C16" s="13"/>
      <c r="D16" s="14">
        <v>100</v>
      </c>
      <c r="E16" s="14"/>
      <c r="F16" s="15" t="s">
        <v>39</v>
      </c>
      <c r="G16" s="16">
        <f>IF(J5*10&gt;10,10,J5*10)</f>
        <v>10</v>
      </c>
      <c r="H16" s="16"/>
      <c r="I16" s="16"/>
      <c r="J16" s="16"/>
      <c r="K16" s="16"/>
      <c r="L16" s="24"/>
      <c r="M16" s="24"/>
      <c r="N16" s="24"/>
      <c r="O16" s="24"/>
      <c r="P16" s="24"/>
      <c r="Q16" s="24"/>
      <c r="R16" s="24"/>
      <c r="S16" s="24"/>
      <c r="T16" s="24"/>
      <c r="U16" s="24"/>
      <c r="V16" s="24"/>
      <c r="W16" s="24"/>
      <c r="X16" s="24"/>
    </row>
    <row r="17" spans="1:11" ht="30" customHeight="1">
      <c r="A17" s="17" t="s">
        <v>40</v>
      </c>
      <c r="B17" s="5" t="s">
        <v>41</v>
      </c>
      <c r="C17" s="5" t="s">
        <v>42</v>
      </c>
      <c r="D17" s="5" t="s">
        <v>43</v>
      </c>
      <c r="E17" s="5"/>
      <c r="F17" s="5" t="s">
        <v>44</v>
      </c>
      <c r="G17" s="5" t="s">
        <v>45</v>
      </c>
      <c r="H17" s="5" t="s">
        <v>46</v>
      </c>
      <c r="I17" s="5" t="s">
        <v>47</v>
      </c>
      <c r="J17" s="5" t="s">
        <v>48</v>
      </c>
      <c r="K17" s="5" t="s">
        <v>49</v>
      </c>
    </row>
    <row r="18" spans="1:11" ht="15" customHeight="1">
      <c r="A18" s="17"/>
      <c r="B18" s="17" t="s">
        <v>50</v>
      </c>
      <c r="C18" s="17" t="s">
        <v>51</v>
      </c>
      <c r="D18" s="18" t="s">
        <v>52</v>
      </c>
      <c r="E18" s="18"/>
      <c r="F18" s="17" t="s">
        <v>53</v>
      </c>
      <c r="G18" s="17" t="s">
        <v>54</v>
      </c>
      <c r="H18" s="17" t="s">
        <v>55</v>
      </c>
      <c r="I18" s="4" t="s">
        <v>54</v>
      </c>
      <c r="J18" s="20" t="s">
        <v>56</v>
      </c>
      <c r="K18" s="20" t="s">
        <v>30</v>
      </c>
    </row>
    <row r="19" spans="1:11" ht="15" customHeight="1">
      <c r="A19" s="17"/>
      <c r="B19" s="17"/>
      <c r="C19" s="17" t="s">
        <v>57</v>
      </c>
      <c r="D19" s="18" t="s">
        <v>58</v>
      </c>
      <c r="E19" s="18"/>
      <c r="F19" s="19" t="s">
        <v>59</v>
      </c>
      <c r="G19" s="19" t="s">
        <v>55</v>
      </c>
      <c r="H19" s="19" t="s">
        <v>23</v>
      </c>
      <c r="I19" s="4" t="s">
        <v>55</v>
      </c>
      <c r="J19" s="20" t="s">
        <v>60</v>
      </c>
      <c r="K19" s="20" t="s">
        <v>30</v>
      </c>
    </row>
    <row r="20" spans="1:11" ht="15" customHeight="1">
      <c r="A20" s="17"/>
      <c r="B20" s="17"/>
      <c r="C20" s="17" t="s">
        <v>61</v>
      </c>
      <c r="D20" s="18" t="s">
        <v>62</v>
      </c>
      <c r="E20" s="18"/>
      <c r="F20" s="19" t="s">
        <v>63</v>
      </c>
      <c r="G20" s="19" t="s">
        <v>55</v>
      </c>
      <c r="H20" s="19" t="s">
        <v>64</v>
      </c>
      <c r="I20" s="4" t="s">
        <v>55</v>
      </c>
      <c r="J20" s="20" t="s">
        <v>65</v>
      </c>
      <c r="K20" s="20" t="s">
        <v>30</v>
      </c>
    </row>
    <row r="21" spans="1:11" ht="15" customHeight="1">
      <c r="A21" s="17"/>
      <c r="B21" s="17"/>
      <c r="C21" s="17" t="s">
        <v>66</v>
      </c>
      <c r="D21" s="18" t="s">
        <v>67</v>
      </c>
      <c r="E21" s="18"/>
      <c r="F21" s="19" t="s">
        <v>68</v>
      </c>
      <c r="G21" s="19" t="s">
        <v>55</v>
      </c>
      <c r="H21" s="19" t="s">
        <v>69</v>
      </c>
      <c r="I21" s="4" t="s">
        <v>55</v>
      </c>
      <c r="J21" s="20" t="s">
        <v>70</v>
      </c>
      <c r="K21" s="20" t="s">
        <v>30</v>
      </c>
    </row>
    <row r="22" spans="1:11" ht="15" customHeight="1">
      <c r="A22" s="17"/>
      <c r="B22" s="17" t="s">
        <v>71</v>
      </c>
      <c r="C22" s="17" t="s">
        <v>72</v>
      </c>
      <c r="D22" s="18" t="s">
        <v>73</v>
      </c>
      <c r="E22" s="18"/>
      <c r="F22" s="17" t="s">
        <v>74</v>
      </c>
      <c r="G22" s="17" t="s">
        <v>75</v>
      </c>
      <c r="H22" s="17" t="s">
        <v>23</v>
      </c>
      <c r="I22" s="4" t="s">
        <v>75</v>
      </c>
      <c r="J22" s="20" t="s">
        <v>76</v>
      </c>
      <c r="K22" s="20" t="s">
        <v>30</v>
      </c>
    </row>
    <row r="23" spans="1:11" ht="15" customHeight="1">
      <c r="A23" s="17"/>
      <c r="B23" s="17"/>
      <c r="C23" s="17" t="s">
        <v>77</v>
      </c>
      <c r="D23" s="18" t="s">
        <v>78</v>
      </c>
      <c r="E23" s="18"/>
      <c r="F23" s="19" t="s">
        <v>79</v>
      </c>
      <c r="G23" s="19" t="s">
        <v>75</v>
      </c>
      <c r="H23" s="19" t="s">
        <v>80</v>
      </c>
      <c r="I23" s="4" t="s">
        <v>75</v>
      </c>
      <c r="J23" s="20" t="s">
        <v>81</v>
      </c>
      <c r="K23" s="20" t="s">
        <v>30</v>
      </c>
    </row>
    <row r="24" spans="1:11" ht="15" customHeight="1">
      <c r="A24" s="17"/>
      <c r="B24" s="17" t="s">
        <v>82</v>
      </c>
      <c r="C24" s="17" t="s">
        <v>83</v>
      </c>
      <c r="D24" s="18" t="s">
        <v>84</v>
      </c>
      <c r="E24" s="18"/>
      <c r="F24" s="17" t="s">
        <v>85</v>
      </c>
      <c r="G24" s="17" t="s">
        <v>55</v>
      </c>
      <c r="H24" s="17" t="s">
        <v>86</v>
      </c>
      <c r="I24" s="4" t="s">
        <v>55</v>
      </c>
      <c r="J24" s="20" t="s">
        <v>87</v>
      </c>
      <c r="K24" s="20" t="s">
        <v>30</v>
      </c>
    </row>
    <row r="25" spans="1:11" s="21" customFormat="1" ht="42" customHeight="1">
      <c r="A25" s="23"/>
      <c r="B25"/>
      <c r="C25"/>
      <c r="D25"/>
      <c r="E25"/>
      <c r="F25"/>
      <c r="G25"/>
      <c r="H25"/>
      <c r="I25"/>
      <c r="J25"/>
      <c r="K25"/>
    </row>
    <row r="26" spans="1:11" s="21" customFormat="1" ht="42" customHeight="1">
      <c r="A26" s="23"/>
      <c r="B26"/>
      <c r="C26"/>
      <c r="D26"/>
      <c r="E26"/>
      <c r="F26"/>
      <c r="G26"/>
      <c r="H26"/>
      <c r="I26"/>
      <c r="J26"/>
      <c r="K26"/>
    </row>
    <row r="27" spans="1:11" s="21" customFormat="1" ht="42" customHeight="1">
      <c r="A27" s="23"/>
      <c r="B27"/>
      <c r="C27"/>
      <c r="D27"/>
      <c r="E27"/>
      <c r="F27"/>
      <c r="G27"/>
      <c r="H27"/>
      <c r="I27"/>
      <c r="J27"/>
      <c r="K27"/>
    </row>
    <row r="28" spans="1:11" s="21" customFormat="1" ht="42" customHeight="1">
      <c r="A28" s="23"/>
      <c r="B28"/>
      <c r="C28"/>
      <c r="D28"/>
      <c r="E28"/>
      <c r="F28"/>
      <c r="G28"/>
      <c r="H28"/>
      <c r="I28"/>
      <c r="J28"/>
      <c r="K28"/>
    </row>
    <row r="29" spans="1:11" s="21" customFormat="1" ht="42" customHeight="1">
      <c r="A29" s="23"/>
      <c r="B29"/>
      <c r="C29"/>
      <c r="D29"/>
      <c r="E29"/>
      <c r="F29"/>
      <c r="G29"/>
      <c r="H29"/>
      <c r="I29"/>
      <c r="J29"/>
      <c r="K29"/>
    </row>
    <row r="30" spans="1:11" s="21" customFormat="1" ht="42" customHeight="1">
      <c r="A30" s="23"/>
      <c r="B30"/>
      <c r="C30"/>
      <c r="D30"/>
      <c r="E30"/>
      <c r="F30"/>
      <c r="G30"/>
      <c r="H30"/>
      <c r="I30"/>
      <c r="J30"/>
      <c r="K30"/>
    </row>
    <row r="31" spans="1:11" s="21" customFormat="1" ht="42" customHeight="1">
      <c r="A31" s="23"/>
      <c r="B31"/>
      <c r="C31"/>
      <c r="D31"/>
      <c r="E31"/>
      <c r="F31"/>
      <c r="G31"/>
      <c r="H31"/>
      <c r="I31"/>
      <c r="J31"/>
      <c r="K31"/>
    </row>
    <row r="32" spans="1:11" s="21" customFormat="1" ht="42" customHeight="1">
      <c r="A32" s="23"/>
      <c r="B32"/>
      <c r="C32"/>
      <c r="D32"/>
      <c r="E32"/>
      <c r="F32"/>
      <c r="G32"/>
      <c r="H32"/>
      <c r="I32"/>
      <c r="J32"/>
      <c r="K32"/>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94" right="0.16" top="0.55" bottom="1" header="0.23999999999999996" footer="0.67"/>
  <pageSetup horizontalDpi="300" verticalDpi="300" orientation="portrait" scale="65"/>
</worksheet>
</file>

<file path=xl/worksheets/sheet10.xml><?xml version="1.0" encoding="utf-8"?>
<worksheet xmlns="http://schemas.openxmlformats.org/spreadsheetml/2006/main" xmlns:r="http://schemas.openxmlformats.org/officeDocument/2006/relationships">
  <dimension ref="A1:K23"/>
  <sheetViews>
    <sheetView zoomScaleSheetLayoutView="100" workbookViewId="0" topLeftCell="A1">
      <selection activeCell="N20" sqref="N20"/>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271</v>
      </c>
      <c r="D2" s="3"/>
      <c r="E2" s="3"/>
      <c r="F2" s="2" t="s">
        <v>3</v>
      </c>
      <c r="G2" s="2" t="s">
        <v>272</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30</v>
      </c>
      <c r="H5" s="4">
        <f>H6+H7+H8+H9+H10</f>
        <v>30</v>
      </c>
      <c r="I5" s="4">
        <f>I6+I7+I8+I9+I10</f>
        <v>20.4838</v>
      </c>
      <c r="J5" s="10">
        <f>I5/H5</f>
        <v>0.6827933333333333</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190</v>
      </c>
      <c r="H7" s="4" t="s">
        <v>190</v>
      </c>
      <c r="I7" s="4" t="s">
        <v>273</v>
      </c>
      <c r="J7" s="2" t="s">
        <v>274</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271</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271</v>
      </c>
      <c r="D14" s="7"/>
      <c r="E14" s="7"/>
      <c r="F14" s="7"/>
      <c r="G14" s="7"/>
      <c r="H14" s="7"/>
      <c r="I14" s="7"/>
      <c r="J14" s="7"/>
      <c r="K14" s="7"/>
    </row>
    <row r="15" spans="1:11" ht="13.5" customHeight="1">
      <c r="A15" s="2" t="s">
        <v>37</v>
      </c>
      <c r="B15" s="2"/>
      <c r="C15" s="7" t="s">
        <v>271</v>
      </c>
      <c r="D15" s="7"/>
      <c r="E15" s="7"/>
      <c r="F15" s="7"/>
      <c r="G15" s="7"/>
      <c r="H15" s="7"/>
      <c r="I15" s="7"/>
      <c r="J15" s="7"/>
      <c r="K15" s="7"/>
    </row>
    <row r="16" spans="1:11" ht="40.5" customHeight="1">
      <c r="A16" s="13" t="s">
        <v>38</v>
      </c>
      <c r="B16" s="13"/>
      <c r="C16" s="13"/>
      <c r="D16" s="14">
        <v>96.83</v>
      </c>
      <c r="E16" s="14"/>
      <c r="F16" s="15" t="s">
        <v>39</v>
      </c>
      <c r="G16" s="16">
        <f>IF(J5*10&gt;10,10,J5*10)</f>
        <v>6.827933333333332</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54" customHeight="1">
      <c r="A18" s="17"/>
      <c r="B18" s="17" t="s">
        <v>50</v>
      </c>
      <c r="C18" s="17" t="s">
        <v>51</v>
      </c>
      <c r="D18" s="18" t="s">
        <v>275</v>
      </c>
      <c r="E18" s="18"/>
      <c r="F18" s="17" t="s">
        <v>193</v>
      </c>
      <c r="G18" s="17" t="s">
        <v>54</v>
      </c>
      <c r="H18" s="17" t="s">
        <v>64</v>
      </c>
      <c r="I18" s="4" t="s">
        <v>54</v>
      </c>
      <c r="J18" s="20" t="s">
        <v>276</v>
      </c>
      <c r="K18" s="20" t="s">
        <v>30</v>
      </c>
    </row>
    <row r="19" spans="1:11" ht="27" customHeight="1">
      <c r="A19" s="17"/>
      <c r="B19" s="17"/>
      <c r="C19" s="17" t="s">
        <v>57</v>
      </c>
      <c r="D19" s="18" t="s">
        <v>277</v>
      </c>
      <c r="E19" s="18"/>
      <c r="F19" s="19" t="s">
        <v>278</v>
      </c>
      <c r="G19" s="19" t="s">
        <v>55</v>
      </c>
      <c r="H19" s="19" t="s">
        <v>80</v>
      </c>
      <c r="I19" s="4" t="s">
        <v>55</v>
      </c>
      <c r="J19" s="20" t="s">
        <v>279</v>
      </c>
      <c r="K19" s="20" t="s">
        <v>30</v>
      </c>
    </row>
    <row r="20" spans="1:11" ht="40.5" customHeight="1">
      <c r="A20" s="17"/>
      <c r="B20" s="17"/>
      <c r="C20" s="17" t="s">
        <v>61</v>
      </c>
      <c r="D20" s="18" t="s">
        <v>280</v>
      </c>
      <c r="E20" s="18"/>
      <c r="F20" s="19" t="s">
        <v>174</v>
      </c>
      <c r="G20" s="19" t="s">
        <v>55</v>
      </c>
      <c r="H20" s="19" t="s">
        <v>80</v>
      </c>
      <c r="I20" s="4" t="s">
        <v>55</v>
      </c>
      <c r="J20" s="20" t="s">
        <v>281</v>
      </c>
      <c r="K20" s="20" t="s">
        <v>30</v>
      </c>
    </row>
    <row r="21" spans="1:11" ht="27" customHeight="1">
      <c r="A21" s="17"/>
      <c r="B21" s="17"/>
      <c r="C21" s="17" t="s">
        <v>66</v>
      </c>
      <c r="D21" s="18" t="s">
        <v>282</v>
      </c>
      <c r="E21" s="18"/>
      <c r="F21" s="19" t="s">
        <v>200</v>
      </c>
      <c r="G21" s="19" t="s">
        <v>55</v>
      </c>
      <c r="H21" s="19" t="s">
        <v>283</v>
      </c>
      <c r="I21" s="4" t="s">
        <v>55</v>
      </c>
      <c r="J21" s="20" t="s">
        <v>284</v>
      </c>
      <c r="K21" s="20" t="s">
        <v>30</v>
      </c>
    </row>
    <row r="22" spans="1:11" ht="27" customHeight="1">
      <c r="A22" s="17"/>
      <c r="B22" s="17" t="s">
        <v>71</v>
      </c>
      <c r="C22" s="17" t="s">
        <v>77</v>
      </c>
      <c r="D22" s="18" t="s">
        <v>285</v>
      </c>
      <c r="E22" s="18"/>
      <c r="F22" s="17" t="s">
        <v>181</v>
      </c>
      <c r="G22" s="17" t="s">
        <v>160</v>
      </c>
      <c r="H22" s="17" t="s">
        <v>80</v>
      </c>
      <c r="I22" s="4" t="s">
        <v>160</v>
      </c>
      <c r="J22" s="20" t="s">
        <v>181</v>
      </c>
      <c r="K22" s="20" t="s">
        <v>30</v>
      </c>
    </row>
    <row r="23" spans="1:11" ht="40.5" customHeight="1">
      <c r="A23" s="17"/>
      <c r="B23" s="17" t="s">
        <v>82</v>
      </c>
      <c r="C23" s="17" t="s">
        <v>83</v>
      </c>
      <c r="D23" s="18" t="s">
        <v>286</v>
      </c>
      <c r="E23" s="18"/>
      <c r="F23" s="17" t="s">
        <v>85</v>
      </c>
      <c r="G23" s="17" t="s">
        <v>55</v>
      </c>
      <c r="H23" s="17" t="s">
        <v>86</v>
      </c>
      <c r="I23" s="4" t="s">
        <v>55</v>
      </c>
      <c r="J23" s="20" t="s">
        <v>287</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18" sqref="P18"/>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288</v>
      </c>
      <c r="D2" s="3"/>
      <c r="E2" s="3"/>
      <c r="F2" s="2" t="s">
        <v>3</v>
      </c>
      <c r="G2" s="2" t="s">
        <v>289</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0.5</v>
      </c>
      <c r="H5" s="4">
        <f>H6+H7+H8+H9+H10</f>
        <v>0.5</v>
      </c>
      <c r="I5" s="4">
        <f>I6+I7+I8+I9+I10</f>
        <v>0</v>
      </c>
      <c r="J5" s="10">
        <f>I5/H5</f>
        <v>0</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290</v>
      </c>
      <c r="H7" s="4" t="s">
        <v>290</v>
      </c>
      <c r="I7" s="4" t="s">
        <v>19</v>
      </c>
      <c r="J7" s="2" t="s">
        <v>20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288</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288</v>
      </c>
      <c r="D14" s="7"/>
      <c r="E14" s="7"/>
      <c r="F14" s="7"/>
      <c r="G14" s="7"/>
      <c r="H14" s="7"/>
      <c r="I14" s="7"/>
      <c r="J14" s="7"/>
      <c r="K14" s="7"/>
    </row>
    <row r="15" spans="1:11" ht="13.5" customHeight="1">
      <c r="A15" s="2" t="s">
        <v>37</v>
      </c>
      <c r="B15" s="2"/>
      <c r="C15" s="7" t="s">
        <v>291</v>
      </c>
      <c r="D15" s="7"/>
      <c r="E15" s="7"/>
      <c r="F15" s="7"/>
      <c r="G15" s="7"/>
      <c r="H15" s="7"/>
      <c r="I15" s="7"/>
      <c r="J15" s="7"/>
      <c r="K15" s="7"/>
    </row>
    <row r="16" spans="1:11" ht="40.5" customHeight="1">
      <c r="A16" s="13" t="s">
        <v>38</v>
      </c>
      <c r="B16" s="13"/>
      <c r="C16" s="13"/>
      <c r="D16" s="14">
        <v>88</v>
      </c>
      <c r="E16" s="14"/>
      <c r="F16" s="15" t="s">
        <v>39</v>
      </c>
      <c r="G16" s="16">
        <f>IF(J5*10&gt;10,10,J5*10)</f>
        <v>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292</v>
      </c>
      <c r="E18" s="18"/>
      <c r="F18" s="17" t="s">
        <v>193</v>
      </c>
      <c r="G18" s="17" t="s">
        <v>54</v>
      </c>
      <c r="H18" s="17" t="s">
        <v>64</v>
      </c>
      <c r="I18" s="4" t="s">
        <v>54</v>
      </c>
      <c r="J18" s="20" t="s">
        <v>293</v>
      </c>
      <c r="K18" s="20" t="s">
        <v>30</v>
      </c>
    </row>
    <row r="19" spans="1:11" ht="27" customHeight="1">
      <c r="A19" s="17"/>
      <c r="B19" s="17"/>
      <c r="C19" s="17" t="s">
        <v>57</v>
      </c>
      <c r="D19" s="18" t="s">
        <v>294</v>
      </c>
      <c r="E19" s="18"/>
      <c r="F19" s="19" t="s">
        <v>278</v>
      </c>
      <c r="G19" s="19" t="s">
        <v>55</v>
      </c>
      <c r="H19" s="19" t="s">
        <v>295</v>
      </c>
      <c r="I19" s="4" t="s">
        <v>55</v>
      </c>
      <c r="J19" s="20" t="s">
        <v>296</v>
      </c>
      <c r="K19" s="20" t="s">
        <v>30</v>
      </c>
    </row>
    <row r="20" spans="1:11" ht="94.5" customHeight="1">
      <c r="A20" s="17"/>
      <c r="B20" s="17"/>
      <c r="C20" s="17" t="s">
        <v>61</v>
      </c>
      <c r="D20" s="18" t="s">
        <v>297</v>
      </c>
      <c r="E20" s="18"/>
      <c r="F20" s="19" t="s">
        <v>198</v>
      </c>
      <c r="G20" s="19" t="s">
        <v>55</v>
      </c>
      <c r="H20" s="19" t="s">
        <v>295</v>
      </c>
      <c r="I20" s="4" t="s">
        <v>298</v>
      </c>
      <c r="J20" s="20" t="s">
        <v>299</v>
      </c>
      <c r="K20" s="20" t="s">
        <v>300</v>
      </c>
    </row>
    <row r="21" spans="1:11" ht="40.5" customHeight="1">
      <c r="A21" s="17"/>
      <c r="B21" s="17"/>
      <c r="C21" s="17" t="s">
        <v>66</v>
      </c>
      <c r="D21" s="18" t="s">
        <v>301</v>
      </c>
      <c r="E21" s="18"/>
      <c r="F21" s="19" t="s">
        <v>302</v>
      </c>
      <c r="G21" s="19" t="s">
        <v>55</v>
      </c>
      <c r="H21" s="19" t="s">
        <v>303</v>
      </c>
      <c r="I21" s="4" t="s">
        <v>55</v>
      </c>
      <c r="J21" s="20" t="s">
        <v>304</v>
      </c>
      <c r="K21" s="20" t="s">
        <v>30</v>
      </c>
    </row>
    <row r="22" spans="1:11" ht="27" customHeight="1">
      <c r="A22" s="17"/>
      <c r="B22" s="17" t="s">
        <v>71</v>
      </c>
      <c r="C22" s="17" t="s">
        <v>77</v>
      </c>
      <c r="D22" s="18" t="s">
        <v>305</v>
      </c>
      <c r="E22" s="18"/>
      <c r="F22" s="17" t="s">
        <v>181</v>
      </c>
      <c r="G22" s="17" t="s">
        <v>160</v>
      </c>
      <c r="H22" s="17" t="s">
        <v>80</v>
      </c>
      <c r="I22" s="4" t="s">
        <v>160</v>
      </c>
      <c r="J22" s="20" t="s">
        <v>81</v>
      </c>
      <c r="K22" s="20" t="s">
        <v>30</v>
      </c>
    </row>
    <row r="23" spans="1:11" ht="40.5" customHeight="1">
      <c r="A23" s="17"/>
      <c r="B23" s="17" t="s">
        <v>82</v>
      </c>
      <c r="C23" s="17" t="s">
        <v>83</v>
      </c>
      <c r="D23" s="18" t="s">
        <v>306</v>
      </c>
      <c r="E23" s="18"/>
      <c r="F23" s="17" t="s">
        <v>206</v>
      </c>
      <c r="G23" s="17" t="s">
        <v>55</v>
      </c>
      <c r="H23" s="17" t="s">
        <v>135</v>
      </c>
      <c r="I23" s="4" t="s">
        <v>55</v>
      </c>
      <c r="J23" s="20" t="s">
        <v>307</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24"/>
  <sheetViews>
    <sheetView zoomScaleSheetLayoutView="100" workbookViewId="0" topLeftCell="A1">
      <selection activeCell="P14" sqref="P14"/>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308</v>
      </c>
      <c r="D2" s="3"/>
      <c r="E2" s="3"/>
      <c r="F2" s="2" t="s">
        <v>3</v>
      </c>
      <c r="G2" s="2" t="s">
        <v>309</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5.6739999999999995</v>
      </c>
      <c r="H5" s="4">
        <f>H6+H7+H8+H9+H10</f>
        <v>5.6739999999999995</v>
      </c>
      <c r="I5" s="4">
        <f>I6+I7+I8+I9+I10</f>
        <v>5.6739999999999995</v>
      </c>
      <c r="J5" s="10">
        <f>I5/H5</f>
        <v>1</v>
      </c>
      <c r="K5" s="10"/>
    </row>
    <row r="6" spans="1:11" ht="13.5" customHeight="1">
      <c r="A6" s="4"/>
      <c r="B6" s="4"/>
      <c r="C6" s="7" t="s">
        <v>17</v>
      </c>
      <c r="D6" s="8" t="s">
        <v>18</v>
      </c>
      <c r="E6" s="2" t="s">
        <v>19</v>
      </c>
      <c r="F6" s="2"/>
      <c r="G6" s="2" t="s">
        <v>310</v>
      </c>
      <c r="H6" s="4" t="s">
        <v>310</v>
      </c>
      <c r="I6" s="4" t="s">
        <v>310</v>
      </c>
      <c r="J6" s="2" t="s">
        <v>23</v>
      </c>
      <c r="K6" s="2"/>
    </row>
    <row r="7" spans="1:11" ht="13.5" customHeight="1">
      <c r="A7" s="4"/>
      <c r="B7" s="4"/>
      <c r="C7" s="7"/>
      <c r="D7" s="8" t="s">
        <v>21</v>
      </c>
      <c r="E7" s="2" t="s">
        <v>19</v>
      </c>
      <c r="F7" s="2"/>
      <c r="G7" s="2" t="s">
        <v>311</v>
      </c>
      <c r="H7" s="4" t="s">
        <v>311</v>
      </c>
      <c r="I7" s="4" t="s">
        <v>311</v>
      </c>
      <c r="J7" s="2" t="s">
        <v>23</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308</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308</v>
      </c>
      <c r="D14" s="7"/>
      <c r="E14" s="7"/>
      <c r="F14" s="7"/>
      <c r="G14" s="7"/>
      <c r="H14" s="7"/>
      <c r="I14" s="7"/>
      <c r="J14" s="7"/>
      <c r="K14" s="7"/>
    </row>
    <row r="15" spans="1:11" ht="13.5" customHeight="1">
      <c r="A15" s="2" t="s">
        <v>37</v>
      </c>
      <c r="B15" s="2"/>
      <c r="C15" s="7" t="s">
        <v>308</v>
      </c>
      <c r="D15" s="7"/>
      <c r="E15" s="7"/>
      <c r="F15" s="7"/>
      <c r="G15" s="7"/>
      <c r="H15" s="7"/>
      <c r="I15" s="7"/>
      <c r="J15" s="7"/>
      <c r="K15" s="7"/>
    </row>
    <row r="16" spans="1:11" ht="40.5" customHeight="1">
      <c r="A16" s="13" t="s">
        <v>38</v>
      </c>
      <c r="B16" s="13"/>
      <c r="C16" s="13"/>
      <c r="D16" s="14">
        <v>100</v>
      </c>
      <c r="E16" s="14"/>
      <c r="F16" s="15" t="s">
        <v>39</v>
      </c>
      <c r="G16" s="16">
        <f>IF(J5*10&gt;10,10,J5*10)</f>
        <v>10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312</v>
      </c>
      <c r="E18" s="18"/>
      <c r="F18" s="17" t="s">
        <v>313</v>
      </c>
      <c r="G18" s="17" t="s">
        <v>54</v>
      </c>
      <c r="H18" s="17" t="s">
        <v>314</v>
      </c>
      <c r="I18" s="4" t="s">
        <v>54</v>
      </c>
      <c r="J18" s="20" t="s">
        <v>315</v>
      </c>
      <c r="K18" s="20" t="s">
        <v>30</v>
      </c>
    </row>
    <row r="19" spans="1:11" ht="27" customHeight="1">
      <c r="A19" s="17"/>
      <c r="B19" s="17"/>
      <c r="C19" s="17" t="s">
        <v>57</v>
      </c>
      <c r="D19" s="18" t="s">
        <v>316</v>
      </c>
      <c r="E19" s="18"/>
      <c r="F19" s="19" t="s">
        <v>74</v>
      </c>
      <c r="G19" s="19" t="s">
        <v>55</v>
      </c>
      <c r="H19" s="19" t="s">
        <v>23</v>
      </c>
      <c r="I19" s="4" t="s">
        <v>55</v>
      </c>
      <c r="J19" s="20" t="s">
        <v>317</v>
      </c>
      <c r="K19" s="20" t="s">
        <v>30</v>
      </c>
    </row>
    <row r="20" spans="1:11" ht="54" customHeight="1">
      <c r="A20" s="17"/>
      <c r="B20" s="17"/>
      <c r="C20" s="17" t="s">
        <v>61</v>
      </c>
      <c r="D20" s="18" t="s">
        <v>318</v>
      </c>
      <c r="E20" s="18"/>
      <c r="F20" s="19" t="s">
        <v>123</v>
      </c>
      <c r="G20" s="19" t="s">
        <v>55</v>
      </c>
      <c r="H20" s="19" t="s">
        <v>80</v>
      </c>
      <c r="I20" s="4" t="s">
        <v>55</v>
      </c>
      <c r="J20" s="20" t="s">
        <v>319</v>
      </c>
      <c r="K20" s="20" t="s">
        <v>30</v>
      </c>
    </row>
    <row r="21" spans="1:11" ht="27" customHeight="1">
      <c r="A21" s="17"/>
      <c r="B21" s="17"/>
      <c r="C21" s="17" t="s">
        <v>66</v>
      </c>
      <c r="D21" s="18" t="s">
        <v>320</v>
      </c>
      <c r="E21" s="18"/>
      <c r="F21" s="19" t="s">
        <v>321</v>
      </c>
      <c r="G21" s="19" t="s">
        <v>55</v>
      </c>
      <c r="H21" s="19" t="s">
        <v>322</v>
      </c>
      <c r="I21" s="4" t="s">
        <v>55</v>
      </c>
      <c r="J21" s="20" t="s">
        <v>123</v>
      </c>
      <c r="K21" s="20" t="s">
        <v>30</v>
      </c>
    </row>
    <row r="22" spans="1:11" ht="67.5" customHeight="1">
      <c r="A22" s="17"/>
      <c r="B22" s="17" t="s">
        <v>71</v>
      </c>
      <c r="C22" s="17" t="s">
        <v>77</v>
      </c>
      <c r="D22" s="18" t="s">
        <v>323</v>
      </c>
      <c r="E22" s="18"/>
      <c r="F22" s="17" t="s">
        <v>324</v>
      </c>
      <c r="G22" s="17" t="s">
        <v>54</v>
      </c>
      <c r="H22" s="17" t="s">
        <v>80</v>
      </c>
      <c r="I22" s="4" t="s">
        <v>54</v>
      </c>
      <c r="J22" s="20" t="s">
        <v>325</v>
      </c>
      <c r="K22" s="20" t="s">
        <v>30</v>
      </c>
    </row>
    <row r="23" spans="1:11" ht="27" customHeight="1">
      <c r="A23" s="17"/>
      <c r="B23" s="17"/>
      <c r="C23" s="17" t="s">
        <v>130</v>
      </c>
      <c r="D23" s="18" t="s">
        <v>326</v>
      </c>
      <c r="E23" s="18"/>
      <c r="F23" s="19" t="s">
        <v>74</v>
      </c>
      <c r="G23" s="19" t="s">
        <v>55</v>
      </c>
      <c r="H23" s="19" t="s">
        <v>23</v>
      </c>
      <c r="I23" s="4" t="s">
        <v>55</v>
      </c>
      <c r="J23" s="20" t="s">
        <v>327</v>
      </c>
      <c r="K23" s="20" t="s">
        <v>30</v>
      </c>
    </row>
    <row r="24" spans="1:11" ht="40.5" customHeight="1">
      <c r="A24" s="17"/>
      <c r="B24" s="17" t="s">
        <v>82</v>
      </c>
      <c r="C24" s="17" t="s">
        <v>83</v>
      </c>
      <c r="D24" s="18" t="s">
        <v>328</v>
      </c>
      <c r="E24" s="18"/>
      <c r="F24" s="17" t="s">
        <v>74</v>
      </c>
      <c r="G24" s="17" t="s">
        <v>55</v>
      </c>
      <c r="H24" s="17" t="s">
        <v>86</v>
      </c>
      <c r="I24" s="4" t="s">
        <v>55</v>
      </c>
      <c r="J24" s="20" t="s">
        <v>329</v>
      </c>
      <c r="K24" s="20" t="s">
        <v>30</v>
      </c>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21" sqref="P21"/>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330</v>
      </c>
      <c r="D2" s="3"/>
      <c r="E2" s="3"/>
      <c r="F2" s="2" t="s">
        <v>3</v>
      </c>
      <c r="G2" s="2" t="s">
        <v>331</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1.64</v>
      </c>
      <c r="H5" s="4">
        <f>H6+H7+H8+H9+H10</f>
        <v>1.64</v>
      </c>
      <c r="I5" s="4">
        <f>I6+I7+I8+I9+I10</f>
        <v>0.3888</v>
      </c>
      <c r="J5" s="10">
        <f>I5/H5</f>
        <v>0.2370731707317073</v>
      </c>
      <c r="K5" s="10"/>
    </row>
    <row r="6" spans="1:11" ht="13.5" customHeight="1">
      <c r="A6" s="4"/>
      <c r="B6" s="4"/>
      <c r="C6" s="7" t="s">
        <v>17</v>
      </c>
      <c r="D6" s="8" t="s">
        <v>18</v>
      </c>
      <c r="E6" s="2" t="s">
        <v>19</v>
      </c>
      <c r="F6" s="2"/>
      <c r="G6" s="2" t="s">
        <v>332</v>
      </c>
      <c r="H6" s="4" t="s">
        <v>332</v>
      </c>
      <c r="I6" s="4" t="s">
        <v>333</v>
      </c>
      <c r="J6" s="2" t="s">
        <v>334</v>
      </c>
      <c r="K6" s="2"/>
    </row>
    <row r="7" spans="1:11" ht="13.5" customHeight="1">
      <c r="A7" s="4"/>
      <c r="B7" s="4"/>
      <c r="C7" s="7"/>
      <c r="D7" s="8" t="s">
        <v>21</v>
      </c>
      <c r="E7" s="2" t="s">
        <v>19</v>
      </c>
      <c r="F7" s="2"/>
      <c r="G7" s="2" t="s">
        <v>19</v>
      </c>
      <c r="H7" s="4" t="s">
        <v>19</v>
      </c>
      <c r="I7" s="4" t="s">
        <v>19</v>
      </c>
      <c r="J7" s="2" t="s">
        <v>20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330</v>
      </c>
      <c r="D12" s="7"/>
      <c r="E12" s="7"/>
      <c r="F12" s="7"/>
      <c r="G12" s="7"/>
      <c r="H12" s="7"/>
      <c r="I12" s="7"/>
      <c r="J12" s="7"/>
      <c r="K12" s="7"/>
    </row>
    <row r="13" spans="1:11" ht="27" customHeight="1">
      <c r="A13" s="4" t="s">
        <v>32</v>
      </c>
      <c r="B13" s="4"/>
      <c r="C13" s="11" t="s">
        <v>33</v>
      </c>
      <c r="D13" s="11"/>
      <c r="E13" s="11"/>
      <c r="F13" s="4" t="s">
        <v>34</v>
      </c>
      <c r="G13" s="12" t="s">
        <v>35</v>
      </c>
      <c r="H13" s="12"/>
      <c r="I13" s="12"/>
      <c r="J13" s="12"/>
      <c r="K13" s="12"/>
    </row>
    <row r="14" spans="1:11" ht="13.5" customHeight="1">
      <c r="A14" s="4" t="s">
        <v>36</v>
      </c>
      <c r="B14" s="4"/>
      <c r="C14" s="7" t="s">
        <v>335</v>
      </c>
      <c r="D14" s="7"/>
      <c r="E14" s="7"/>
      <c r="F14" s="7"/>
      <c r="G14" s="7"/>
      <c r="H14" s="7"/>
      <c r="I14" s="7"/>
      <c r="J14" s="7"/>
      <c r="K14" s="7"/>
    </row>
    <row r="15" spans="1:11" ht="13.5" customHeight="1">
      <c r="A15" s="2" t="s">
        <v>37</v>
      </c>
      <c r="B15" s="2"/>
      <c r="C15" s="7" t="s">
        <v>336</v>
      </c>
      <c r="D15" s="7"/>
      <c r="E15" s="7"/>
      <c r="F15" s="7"/>
      <c r="G15" s="7"/>
      <c r="H15" s="7"/>
      <c r="I15" s="7"/>
      <c r="J15" s="7"/>
      <c r="K15" s="7"/>
    </row>
    <row r="16" spans="1:11" ht="40.5" customHeight="1">
      <c r="A16" s="13" t="s">
        <v>38</v>
      </c>
      <c r="B16" s="13"/>
      <c r="C16" s="13"/>
      <c r="D16" s="14">
        <v>92.37</v>
      </c>
      <c r="E16" s="14"/>
      <c r="F16" s="15" t="s">
        <v>39</v>
      </c>
      <c r="G16" s="16">
        <f>IF(J5*10&gt;10,10,J5*10)</f>
        <v>2.370731707317073</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337</v>
      </c>
      <c r="E18" s="18"/>
      <c r="F18" s="17" t="s">
        <v>236</v>
      </c>
      <c r="G18" s="17" t="s">
        <v>54</v>
      </c>
      <c r="H18" s="17" t="s">
        <v>237</v>
      </c>
      <c r="I18" s="4" t="s">
        <v>54</v>
      </c>
      <c r="J18" s="20" t="s">
        <v>338</v>
      </c>
      <c r="K18" s="20" t="s">
        <v>30</v>
      </c>
    </row>
    <row r="19" spans="1:11" ht="27" customHeight="1">
      <c r="A19" s="17"/>
      <c r="B19" s="17"/>
      <c r="C19" s="17" t="s">
        <v>57</v>
      </c>
      <c r="D19" s="18" t="s">
        <v>339</v>
      </c>
      <c r="E19" s="18"/>
      <c r="F19" s="19" t="s">
        <v>172</v>
      </c>
      <c r="G19" s="19" t="s">
        <v>55</v>
      </c>
      <c r="H19" s="19" t="s">
        <v>80</v>
      </c>
      <c r="I19" s="4" t="s">
        <v>55</v>
      </c>
      <c r="J19" s="20" t="s">
        <v>81</v>
      </c>
      <c r="K19" s="20" t="s">
        <v>30</v>
      </c>
    </row>
    <row r="20" spans="1:11" ht="27" customHeight="1">
      <c r="A20" s="17"/>
      <c r="B20" s="17"/>
      <c r="C20" s="17" t="s">
        <v>61</v>
      </c>
      <c r="D20" s="18" t="s">
        <v>340</v>
      </c>
      <c r="E20" s="18"/>
      <c r="F20" s="19" t="s">
        <v>174</v>
      </c>
      <c r="G20" s="19" t="s">
        <v>55</v>
      </c>
      <c r="H20" s="19" t="s">
        <v>80</v>
      </c>
      <c r="I20" s="4" t="s">
        <v>55</v>
      </c>
      <c r="J20" s="20" t="s">
        <v>341</v>
      </c>
      <c r="K20" s="20" t="s">
        <v>30</v>
      </c>
    </row>
    <row r="21" spans="1:11" ht="121.5" customHeight="1">
      <c r="A21" s="17"/>
      <c r="B21" s="17"/>
      <c r="C21" s="17" t="s">
        <v>66</v>
      </c>
      <c r="D21" s="18" t="s">
        <v>342</v>
      </c>
      <c r="E21" s="18"/>
      <c r="F21" s="19" t="s">
        <v>343</v>
      </c>
      <c r="G21" s="19" t="s">
        <v>55</v>
      </c>
      <c r="H21" s="19" t="s">
        <v>344</v>
      </c>
      <c r="I21" s="4" t="s">
        <v>55</v>
      </c>
      <c r="J21" s="20" t="s">
        <v>345</v>
      </c>
      <c r="K21" s="20" t="s">
        <v>30</v>
      </c>
    </row>
    <row r="22" spans="1:11" ht="27" customHeight="1">
      <c r="A22" s="17"/>
      <c r="B22" s="17" t="s">
        <v>71</v>
      </c>
      <c r="C22" s="17" t="s">
        <v>77</v>
      </c>
      <c r="D22" s="18" t="s">
        <v>346</v>
      </c>
      <c r="E22" s="18"/>
      <c r="F22" s="17" t="s">
        <v>181</v>
      </c>
      <c r="G22" s="17" t="s">
        <v>160</v>
      </c>
      <c r="H22" s="17" t="s">
        <v>80</v>
      </c>
      <c r="I22" s="4" t="s">
        <v>160</v>
      </c>
      <c r="J22" s="20" t="s">
        <v>81</v>
      </c>
      <c r="K22" s="20" t="s">
        <v>30</v>
      </c>
    </row>
    <row r="23" spans="1:11" ht="40.5" customHeight="1">
      <c r="A23" s="17"/>
      <c r="B23" s="17" t="s">
        <v>82</v>
      </c>
      <c r="C23" s="17" t="s">
        <v>83</v>
      </c>
      <c r="D23" s="18" t="s">
        <v>347</v>
      </c>
      <c r="E23" s="18"/>
      <c r="F23" s="17" t="s">
        <v>206</v>
      </c>
      <c r="G23" s="17" t="s">
        <v>55</v>
      </c>
      <c r="H23" s="17" t="s">
        <v>135</v>
      </c>
      <c r="I23" s="4" t="s">
        <v>55</v>
      </c>
      <c r="J23" s="20" t="s">
        <v>348</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20" sqref="P20"/>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349</v>
      </c>
      <c r="D2" s="3"/>
      <c r="E2" s="3"/>
      <c r="F2" s="2" t="s">
        <v>3</v>
      </c>
      <c r="G2" s="2" t="s">
        <v>350</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2.8882</v>
      </c>
      <c r="H5" s="4">
        <f>H6+H7+H8+H9+H10</f>
        <v>2.8882</v>
      </c>
      <c r="I5" s="4">
        <f>I6+I7+I8+I9+I10</f>
        <v>0</v>
      </c>
      <c r="J5" s="10">
        <f>I5/H5</f>
        <v>0</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351</v>
      </c>
      <c r="H7" s="4" t="s">
        <v>351</v>
      </c>
      <c r="I7" s="4" t="s">
        <v>19</v>
      </c>
      <c r="J7" s="2" t="s">
        <v>20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349</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349</v>
      </c>
      <c r="D14" s="7"/>
      <c r="E14" s="7"/>
      <c r="F14" s="7"/>
      <c r="G14" s="7"/>
      <c r="H14" s="7"/>
      <c r="I14" s="7"/>
      <c r="J14" s="7"/>
      <c r="K14" s="7"/>
    </row>
    <row r="15" spans="1:11" ht="13.5" customHeight="1">
      <c r="A15" s="2" t="s">
        <v>37</v>
      </c>
      <c r="B15" s="2"/>
      <c r="C15" s="7" t="s">
        <v>352</v>
      </c>
      <c r="D15" s="7"/>
      <c r="E15" s="7"/>
      <c r="F15" s="7"/>
      <c r="G15" s="7"/>
      <c r="H15" s="7"/>
      <c r="I15" s="7"/>
      <c r="J15" s="7"/>
      <c r="K15" s="7"/>
    </row>
    <row r="16" spans="1:11" ht="40.5" customHeight="1">
      <c r="A16" s="13" t="s">
        <v>38</v>
      </c>
      <c r="B16" s="13"/>
      <c r="C16" s="13"/>
      <c r="D16" s="14">
        <v>88</v>
      </c>
      <c r="E16" s="14"/>
      <c r="F16" s="15" t="s">
        <v>39</v>
      </c>
      <c r="G16" s="16">
        <f>IF(J5*10&gt;10,10,J5*10)</f>
        <v>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54" customHeight="1">
      <c r="A18" s="17"/>
      <c r="B18" s="17" t="s">
        <v>50</v>
      </c>
      <c r="C18" s="17" t="s">
        <v>51</v>
      </c>
      <c r="D18" s="18" t="s">
        <v>353</v>
      </c>
      <c r="E18" s="18"/>
      <c r="F18" s="17" t="s">
        <v>193</v>
      </c>
      <c r="G18" s="17" t="s">
        <v>54</v>
      </c>
      <c r="H18" s="17" t="s">
        <v>64</v>
      </c>
      <c r="I18" s="4" t="s">
        <v>54</v>
      </c>
      <c r="J18" s="20" t="s">
        <v>354</v>
      </c>
      <c r="K18" s="20" t="s">
        <v>30</v>
      </c>
    </row>
    <row r="19" spans="1:11" ht="27" customHeight="1">
      <c r="A19" s="17"/>
      <c r="B19" s="17"/>
      <c r="C19" s="17" t="s">
        <v>57</v>
      </c>
      <c r="D19" s="18" t="s">
        <v>355</v>
      </c>
      <c r="E19" s="18"/>
      <c r="F19" s="19" t="s">
        <v>172</v>
      </c>
      <c r="G19" s="19" t="s">
        <v>55</v>
      </c>
      <c r="H19" s="19" t="s">
        <v>80</v>
      </c>
      <c r="I19" s="4" t="s">
        <v>55</v>
      </c>
      <c r="J19" s="20" t="s">
        <v>356</v>
      </c>
      <c r="K19" s="20" t="s">
        <v>30</v>
      </c>
    </row>
    <row r="20" spans="1:11" ht="148.5" customHeight="1">
      <c r="A20" s="17"/>
      <c r="B20" s="17"/>
      <c r="C20" s="17" t="s">
        <v>61</v>
      </c>
      <c r="D20" s="18" t="s">
        <v>357</v>
      </c>
      <c r="E20" s="18"/>
      <c r="F20" s="19" t="s">
        <v>198</v>
      </c>
      <c r="G20" s="19" t="s">
        <v>55</v>
      </c>
      <c r="H20" s="19" t="s">
        <v>260</v>
      </c>
      <c r="I20" s="4" t="s">
        <v>298</v>
      </c>
      <c r="J20" s="20" t="s">
        <v>358</v>
      </c>
      <c r="K20" s="20" t="s">
        <v>359</v>
      </c>
    </row>
    <row r="21" spans="1:11" ht="40.5" customHeight="1">
      <c r="A21" s="17"/>
      <c r="B21" s="17"/>
      <c r="C21" s="17" t="s">
        <v>66</v>
      </c>
      <c r="D21" s="18" t="s">
        <v>360</v>
      </c>
      <c r="E21" s="18"/>
      <c r="F21" s="19" t="s">
        <v>361</v>
      </c>
      <c r="G21" s="19" t="s">
        <v>55</v>
      </c>
      <c r="H21" s="19" t="s">
        <v>362</v>
      </c>
      <c r="I21" s="4" t="s">
        <v>55</v>
      </c>
      <c r="J21" s="20" t="s">
        <v>363</v>
      </c>
      <c r="K21" s="20" t="s">
        <v>30</v>
      </c>
    </row>
    <row r="22" spans="1:11" ht="27" customHeight="1">
      <c r="A22" s="17"/>
      <c r="B22" s="17" t="s">
        <v>71</v>
      </c>
      <c r="C22" s="17" t="s">
        <v>77</v>
      </c>
      <c r="D22" s="18" t="s">
        <v>364</v>
      </c>
      <c r="E22" s="18"/>
      <c r="F22" s="17" t="s">
        <v>181</v>
      </c>
      <c r="G22" s="17" t="s">
        <v>160</v>
      </c>
      <c r="H22" s="17" t="s">
        <v>80</v>
      </c>
      <c r="I22" s="4" t="s">
        <v>160</v>
      </c>
      <c r="J22" s="20" t="s">
        <v>181</v>
      </c>
      <c r="K22" s="20" t="s">
        <v>30</v>
      </c>
    </row>
    <row r="23" spans="1:11" ht="40.5" customHeight="1">
      <c r="A23" s="17"/>
      <c r="B23" s="17" t="s">
        <v>82</v>
      </c>
      <c r="C23" s="17" t="s">
        <v>83</v>
      </c>
      <c r="D23" s="18" t="s">
        <v>286</v>
      </c>
      <c r="E23" s="18"/>
      <c r="F23" s="17" t="s">
        <v>85</v>
      </c>
      <c r="G23" s="17" t="s">
        <v>55</v>
      </c>
      <c r="H23" s="17" t="s">
        <v>86</v>
      </c>
      <c r="I23" s="4" t="s">
        <v>55</v>
      </c>
      <c r="J23" s="20" t="s">
        <v>365</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20" sqref="P20"/>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366</v>
      </c>
      <c r="D2" s="3"/>
      <c r="E2" s="3"/>
      <c r="F2" s="2" t="s">
        <v>3</v>
      </c>
      <c r="G2" s="2" t="s">
        <v>367</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3.5742</v>
      </c>
      <c r="H5" s="4">
        <f>H6+H7+H8+H9+H10</f>
        <v>3.5742</v>
      </c>
      <c r="I5" s="4">
        <f>I6+I7+I8+I9+I10</f>
        <v>0.3029</v>
      </c>
      <c r="J5" s="10">
        <f>I5/H5</f>
        <v>0.08474623692014997</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368</v>
      </c>
      <c r="H7" s="4" t="s">
        <v>368</v>
      </c>
      <c r="I7" s="4" t="s">
        <v>369</v>
      </c>
      <c r="J7" s="2" t="s">
        <v>370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366</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366</v>
      </c>
      <c r="D14" s="7"/>
      <c r="E14" s="7"/>
      <c r="F14" s="7"/>
      <c r="G14" s="7"/>
      <c r="H14" s="7"/>
      <c r="I14" s="7"/>
      <c r="J14" s="7"/>
      <c r="K14" s="7"/>
    </row>
    <row r="15" spans="1:11" ht="13.5" customHeight="1">
      <c r="A15" s="2" t="s">
        <v>37</v>
      </c>
      <c r="B15" s="2"/>
      <c r="C15" s="7" t="s">
        <v>371</v>
      </c>
      <c r="D15" s="7"/>
      <c r="E15" s="7"/>
      <c r="F15" s="7"/>
      <c r="G15" s="7"/>
      <c r="H15" s="7"/>
      <c r="I15" s="7"/>
      <c r="J15" s="7"/>
      <c r="K15" s="7"/>
    </row>
    <row r="16" spans="1:11" ht="40.5" customHeight="1">
      <c r="A16" s="13" t="s">
        <v>38</v>
      </c>
      <c r="B16" s="13"/>
      <c r="C16" s="13"/>
      <c r="D16" s="14">
        <v>90.85</v>
      </c>
      <c r="E16" s="14"/>
      <c r="F16" s="15" t="s">
        <v>39</v>
      </c>
      <c r="G16" s="16">
        <f>IF(J5*10&gt;10,10,J5*10)</f>
        <v>0.8474623692014998</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372</v>
      </c>
      <c r="E18" s="18"/>
      <c r="F18" s="17" t="s">
        <v>193</v>
      </c>
      <c r="G18" s="17" t="s">
        <v>54</v>
      </c>
      <c r="H18" s="17" t="s">
        <v>64</v>
      </c>
      <c r="I18" s="4" t="s">
        <v>54</v>
      </c>
      <c r="J18" s="20" t="s">
        <v>373</v>
      </c>
      <c r="K18" s="20" t="s">
        <v>30</v>
      </c>
    </row>
    <row r="19" spans="1:11" ht="27" customHeight="1">
      <c r="A19" s="17"/>
      <c r="B19" s="17"/>
      <c r="C19" s="17" t="s">
        <v>57</v>
      </c>
      <c r="D19" s="18" t="s">
        <v>374</v>
      </c>
      <c r="E19" s="18"/>
      <c r="F19" s="19" t="s">
        <v>172</v>
      </c>
      <c r="G19" s="19" t="s">
        <v>55</v>
      </c>
      <c r="H19" s="19" t="s">
        <v>80</v>
      </c>
      <c r="I19" s="4" t="s">
        <v>55</v>
      </c>
      <c r="J19" s="20" t="s">
        <v>81</v>
      </c>
      <c r="K19" s="20" t="s">
        <v>30</v>
      </c>
    </row>
    <row r="20" spans="1:11" ht="135" customHeight="1">
      <c r="A20" s="17"/>
      <c r="B20" s="17"/>
      <c r="C20" s="17" t="s">
        <v>61</v>
      </c>
      <c r="D20" s="18" t="s">
        <v>375</v>
      </c>
      <c r="E20" s="18"/>
      <c r="F20" s="19" t="s">
        <v>174</v>
      </c>
      <c r="G20" s="19" t="s">
        <v>55</v>
      </c>
      <c r="H20" s="19" t="s">
        <v>295</v>
      </c>
      <c r="I20" s="4" t="s">
        <v>55</v>
      </c>
      <c r="J20" s="20" t="s">
        <v>376</v>
      </c>
      <c r="K20" s="20" t="s">
        <v>30</v>
      </c>
    </row>
    <row r="21" spans="1:11" ht="40.5" customHeight="1">
      <c r="A21" s="17"/>
      <c r="B21" s="17"/>
      <c r="C21" s="17" t="s">
        <v>66</v>
      </c>
      <c r="D21" s="18" t="s">
        <v>377</v>
      </c>
      <c r="E21" s="18"/>
      <c r="F21" s="19" t="s">
        <v>378</v>
      </c>
      <c r="G21" s="19" t="s">
        <v>55</v>
      </c>
      <c r="H21" s="19" t="s">
        <v>379</v>
      </c>
      <c r="I21" s="4" t="s">
        <v>55</v>
      </c>
      <c r="J21" s="20" t="s">
        <v>363</v>
      </c>
      <c r="K21" s="20" t="s">
        <v>30</v>
      </c>
    </row>
    <row r="22" spans="1:11" ht="27" customHeight="1">
      <c r="A22" s="17"/>
      <c r="B22" s="17" t="s">
        <v>71</v>
      </c>
      <c r="C22" s="17" t="s">
        <v>77</v>
      </c>
      <c r="D22" s="18" t="s">
        <v>380</v>
      </c>
      <c r="E22" s="18"/>
      <c r="F22" s="17" t="s">
        <v>181</v>
      </c>
      <c r="G22" s="17" t="s">
        <v>160</v>
      </c>
      <c r="H22" s="17" t="s">
        <v>80</v>
      </c>
      <c r="I22" s="4" t="s">
        <v>160</v>
      </c>
      <c r="J22" s="20" t="s">
        <v>181</v>
      </c>
      <c r="K22" s="20" t="s">
        <v>30</v>
      </c>
    </row>
    <row r="23" spans="1:11" ht="40.5" customHeight="1">
      <c r="A23" s="17"/>
      <c r="B23" s="17" t="s">
        <v>82</v>
      </c>
      <c r="C23" s="17" t="s">
        <v>83</v>
      </c>
      <c r="D23" s="18" t="s">
        <v>286</v>
      </c>
      <c r="E23" s="18"/>
      <c r="F23" s="17" t="s">
        <v>206</v>
      </c>
      <c r="G23" s="17" t="s">
        <v>55</v>
      </c>
      <c r="H23" s="17" t="s">
        <v>135</v>
      </c>
      <c r="I23" s="4" t="s">
        <v>55</v>
      </c>
      <c r="J23" s="20" t="s">
        <v>381</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23"/>
  <sheetViews>
    <sheetView zoomScaleSheetLayoutView="100" workbookViewId="0" topLeftCell="A1">
      <selection activeCell="A1" sqref="A1:K1"/>
    </sheetView>
  </sheetViews>
  <sheetFormatPr defaultColWidth="9.140625" defaultRowHeight="12.75" customHeight="1"/>
  <sheetData>
    <row r="1" spans="1:11" ht="22.5" customHeight="1">
      <c r="A1" s="1" t="s">
        <v>382</v>
      </c>
      <c r="B1" s="1"/>
      <c r="C1" s="1"/>
      <c r="D1" s="1"/>
      <c r="E1" s="1"/>
      <c r="F1" s="1"/>
      <c r="G1" s="1"/>
      <c r="H1" s="1"/>
      <c r="I1" s="1"/>
      <c r="J1" s="1"/>
      <c r="K1" s="1"/>
    </row>
    <row r="2" spans="1:11" ht="13.5" customHeight="1">
      <c r="A2" s="2" t="s">
        <v>1</v>
      </c>
      <c r="B2" s="2"/>
      <c r="C2" s="3" t="s">
        <v>383</v>
      </c>
      <c r="D2" s="3"/>
      <c r="E2" s="3"/>
      <c r="F2" s="2" t="s">
        <v>3</v>
      </c>
      <c r="G2" s="2" t="s">
        <v>384</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2.82</v>
      </c>
      <c r="H5" s="4">
        <f>H6+H7+H8+H9+H10</f>
        <v>2.82</v>
      </c>
      <c r="I5" s="4">
        <f>I6+I7+I8+I9+I10</f>
        <v>0</v>
      </c>
      <c r="J5" s="10">
        <f>I5/H5</f>
        <v>0</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385</v>
      </c>
      <c r="H7" s="4" t="s">
        <v>385</v>
      </c>
      <c r="I7" s="4" t="s">
        <v>19</v>
      </c>
      <c r="J7" s="2" t="s">
        <v>20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383</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383</v>
      </c>
      <c r="D14" s="7"/>
      <c r="E14" s="7"/>
      <c r="F14" s="7"/>
      <c r="G14" s="7"/>
      <c r="H14" s="7"/>
      <c r="I14" s="7"/>
      <c r="J14" s="7"/>
      <c r="K14" s="7"/>
    </row>
    <row r="15" spans="1:11" ht="13.5" customHeight="1">
      <c r="A15" s="2" t="s">
        <v>37</v>
      </c>
      <c r="B15" s="2"/>
      <c r="C15" s="7" t="s">
        <v>386</v>
      </c>
      <c r="D15" s="7"/>
      <c r="E15" s="7"/>
      <c r="F15" s="7"/>
      <c r="G15" s="7"/>
      <c r="H15" s="7"/>
      <c r="I15" s="7"/>
      <c r="J15" s="7"/>
      <c r="K15" s="7"/>
    </row>
    <row r="16" spans="1:11" ht="40.5" customHeight="1">
      <c r="A16" s="13" t="s">
        <v>38</v>
      </c>
      <c r="B16" s="13"/>
      <c r="C16" s="13"/>
      <c r="D16" s="14">
        <v>88</v>
      </c>
      <c r="E16" s="14"/>
      <c r="F16" s="15" t="s">
        <v>39</v>
      </c>
      <c r="G16" s="16">
        <f>IF(J5*10&gt;10,10,J5*10)</f>
        <v>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387</v>
      </c>
      <c r="E18" s="18"/>
      <c r="F18" s="17" t="s">
        <v>236</v>
      </c>
      <c r="G18" s="17" t="s">
        <v>54</v>
      </c>
      <c r="H18" s="17" t="s">
        <v>237</v>
      </c>
      <c r="I18" s="4" t="s">
        <v>54</v>
      </c>
      <c r="J18" s="20" t="s">
        <v>388</v>
      </c>
      <c r="K18" s="20" t="s">
        <v>30</v>
      </c>
    </row>
    <row r="19" spans="1:11" ht="27" customHeight="1">
      <c r="A19" s="17"/>
      <c r="B19" s="17"/>
      <c r="C19" s="17" t="s">
        <v>57</v>
      </c>
      <c r="D19" s="18" t="s">
        <v>389</v>
      </c>
      <c r="E19" s="18"/>
      <c r="F19" s="19" t="s">
        <v>278</v>
      </c>
      <c r="G19" s="19" t="s">
        <v>55</v>
      </c>
      <c r="H19" s="19" t="s">
        <v>80</v>
      </c>
      <c r="I19" s="4" t="s">
        <v>55</v>
      </c>
      <c r="J19" s="20" t="s">
        <v>356</v>
      </c>
      <c r="K19" s="20" t="s">
        <v>30</v>
      </c>
    </row>
    <row r="20" spans="1:11" ht="81" customHeight="1">
      <c r="A20" s="17"/>
      <c r="B20" s="17"/>
      <c r="C20" s="17" t="s">
        <v>61</v>
      </c>
      <c r="D20" s="18" t="s">
        <v>390</v>
      </c>
      <c r="E20" s="18"/>
      <c r="F20" s="19" t="s">
        <v>198</v>
      </c>
      <c r="G20" s="19" t="s">
        <v>55</v>
      </c>
      <c r="H20" s="19" t="s">
        <v>295</v>
      </c>
      <c r="I20" s="4" t="s">
        <v>298</v>
      </c>
      <c r="J20" s="20" t="s">
        <v>391</v>
      </c>
      <c r="K20" s="20" t="s">
        <v>392</v>
      </c>
    </row>
    <row r="21" spans="1:11" ht="40.5" customHeight="1">
      <c r="A21" s="17"/>
      <c r="B21" s="17"/>
      <c r="C21" s="17" t="s">
        <v>66</v>
      </c>
      <c r="D21" s="18" t="s">
        <v>393</v>
      </c>
      <c r="E21" s="18"/>
      <c r="F21" s="19" t="s">
        <v>394</v>
      </c>
      <c r="G21" s="19" t="s">
        <v>55</v>
      </c>
      <c r="H21" s="19" t="s">
        <v>395</v>
      </c>
      <c r="I21" s="4" t="s">
        <v>55</v>
      </c>
      <c r="J21" s="20" t="s">
        <v>363</v>
      </c>
      <c r="K21" s="20" t="s">
        <v>30</v>
      </c>
    </row>
    <row r="22" spans="1:11" ht="54" customHeight="1">
      <c r="A22" s="17"/>
      <c r="B22" s="17" t="s">
        <v>71</v>
      </c>
      <c r="C22" s="17" t="s">
        <v>77</v>
      </c>
      <c r="D22" s="18" t="s">
        <v>396</v>
      </c>
      <c r="E22" s="18"/>
      <c r="F22" s="17" t="s">
        <v>397</v>
      </c>
      <c r="G22" s="17" t="s">
        <v>160</v>
      </c>
      <c r="H22" s="17" t="s">
        <v>80</v>
      </c>
      <c r="I22" s="4" t="s">
        <v>160</v>
      </c>
      <c r="J22" s="20" t="s">
        <v>398</v>
      </c>
      <c r="K22" s="20" t="s">
        <v>30</v>
      </c>
    </row>
    <row r="23" spans="1:11" ht="40.5" customHeight="1">
      <c r="A23" s="17"/>
      <c r="B23" s="17" t="s">
        <v>82</v>
      </c>
      <c r="C23" s="17" t="s">
        <v>83</v>
      </c>
      <c r="D23" s="18" t="s">
        <v>399</v>
      </c>
      <c r="E23" s="18"/>
      <c r="F23" s="17" t="s">
        <v>206</v>
      </c>
      <c r="G23" s="17" t="s">
        <v>55</v>
      </c>
      <c r="H23" s="17" t="s">
        <v>135</v>
      </c>
      <c r="I23" s="4" t="s">
        <v>55</v>
      </c>
      <c r="J23" s="20" t="s">
        <v>400</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SheetLayoutView="100" workbookViewId="0" topLeftCell="A1">
      <selection activeCell="C2" sqref="C2:E2"/>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88</v>
      </c>
      <c r="D2" s="3"/>
      <c r="E2" s="3"/>
      <c r="F2" s="2" t="s">
        <v>3</v>
      </c>
      <c r="G2" s="2" t="s">
        <v>89</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0.6</v>
      </c>
      <c r="H5" s="4">
        <f>H6+H7+H8+H9+H10</f>
        <v>0.6</v>
      </c>
      <c r="I5" s="4">
        <f>I6+I7+I8+I9+I10</f>
        <v>0.3</v>
      </c>
      <c r="J5" s="10">
        <f>I5/H5</f>
        <v>0.5</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90</v>
      </c>
      <c r="H7" s="4" t="s">
        <v>90</v>
      </c>
      <c r="I7" s="4" t="s">
        <v>91</v>
      </c>
      <c r="J7" s="2" t="s">
        <v>92</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88</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88</v>
      </c>
      <c r="D14" s="7"/>
      <c r="E14" s="7"/>
      <c r="F14" s="7"/>
      <c r="G14" s="7"/>
      <c r="H14" s="7"/>
      <c r="I14" s="7"/>
      <c r="J14" s="7"/>
      <c r="K14" s="7"/>
    </row>
    <row r="15" spans="1:11" ht="13.5" customHeight="1">
      <c r="A15" s="2" t="s">
        <v>37</v>
      </c>
      <c r="B15" s="2"/>
      <c r="C15" s="7" t="s">
        <v>88</v>
      </c>
      <c r="D15" s="7"/>
      <c r="E15" s="7"/>
      <c r="F15" s="7"/>
      <c r="G15" s="7"/>
      <c r="H15" s="7"/>
      <c r="I15" s="7"/>
      <c r="J15" s="7"/>
      <c r="K15" s="7"/>
    </row>
    <row r="16" spans="1:11" ht="40.5" customHeight="1">
      <c r="A16" s="13" t="s">
        <v>38</v>
      </c>
      <c r="B16" s="13"/>
      <c r="C16" s="13"/>
      <c r="D16" s="14">
        <v>95</v>
      </c>
      <c r="E16" s="14"/>
      <c r="F16" s="15" t="s">
        <v>39</v>
      </c>
      <c r="G16" s="16">
        <f>IF(J5*10&gt;10,10,J5*10)</f>
        <v>5</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54" customHeight="1">
      <c r="A18" s="17"/>
      <c r="B18" s="17" t="s">
        <v>50</v>
      </c>
      <c r="C18" s="17" t="s">
        <v>51</v>
      </c>
      <c r="D18" s="18" t="s">
        <v>93</v>
      </c>
      <c r="E18" s="18"/>
      <c r="F18" s="17" t="s">
        <v>94</v>
      </c>
      <c r="G18" s="17" t="s">
        <v>54</v>
      </c>
      <c r="H18" s="17" t="s">
        <v>95</v>
      </c>
      <c r="I18" s="4" t="s">
        <v>54</v>
      </c>
      <c r="J18" s="20" t="s">
        <v>96</v>
      </c>
      <c r="K18" s="20" t="s">
        <v>30</v>
      </c>
    </row>
    <row r="19" spans="1:11" ht="40.5" customHeight="1">
      <c r="A19" s="17"/>
      <c r="B19" s="17"/>
      <c r="C19" s="17" t="s">
        <v>57</v>
      </c>
      <c r="D19" s="18" t="s">
        <v>97</v>
      </c>
      <c r="E19" s="18"/>
      <c r="F19" s="19" t="s">
        <v>59</v>
      </c>
      <c r="G19" s="19" t="s">
        <v>55</v>
      </c>
      <c r="H19" s="19" t="s">
        <v>23</v>
      </c>
      <c r="I19" s="4" t="s">
        <v>55</v>
      </c>
      <c r="J19" s="20" t="s">
        <v>98</v>
      </c>
      <c r="K19" s="20" t="s">
        <v>30</v>
      </c>
    </row>
    <row r="20" spans="1:11" ht="27" customHeight="1">
      <c r="A20" s="17"/>
      <c r="B20" s="17"/>
      <c r="C20" s="17" t="s">
        <v>61</v>
      </c>
      <c r="D20" s="18" t="s">
        <v>99</v>
      </c>
      <c r="E20" s="18"/>
      <c r="F20" s="19" t="s">
        <v>63</v>
      </c>
      <c r="G20" s="19" t="s">
        <v>55</v>
      </c>
      <c r="H20" s="19" t="s">
        <v>64</v>
      </c>
      <c r="I20" s="4" t="s">
        <v>55</v>
      </c>
      <c r="J20" s="20" t="s">
        <v>65</v>
      </c>
      <c r="K20" s="20" t="s">
        <v>30</v>
      </c>
    </row>
    <row r="21" spans="1:11" ht="27" customHeight="1">
      <c r="A21" s="17"/>
      <c r="B21" s="17"/>
      <c r="C21" s="17" t="s">
        <v>66</v>
      </c>
      <c r="D21" s="18" t="s">
        <v>100</v>
      </c>
      <c r="E21" s="18"/>
      <c r="F21" s="19" t="s">
        <v>101</v>
      </c>
      <c r="G21" s="19" t="s">
        <v>55</v>
      </c>
      <c r="H21" s="19" t="s">
        <v>102</v>
      </c>
      <c r="I21" s="4" t="s">
        <v>55</v>
      </c>
      <c r="J21" s="20" t="s">
        <v>103</v>
      </c>
      <c r="K21" s="20" t="s">
        <v>30</v>
      </c>
    </row>
    <row r="22" spans="1:11" ht="54" customHeight="1">
      <c r="A22" s="17"/>
      <c r="B22" s="17" t="s">
        <v>71</v>
      </c>
      <c r="C22" s="17" t="s">
        <v>72</v>
      </c>
      <c r="D22" s="18" t="s">
        <v>104</v>
      </c>
      <c r="E22" s="18"/>
      <c r="F22" s="17" t="s">
        <v>105</v>
      </c>
      <c r="G22" s="17" t="s">
        <v>75</v>
      </c>
      <c r="H22" s="17" t="s">
        <v>106</v>
      </c>
      <c r="I22" s="4" t="s">
        <v>75</v>
      </c>
      <c r="J22" s="20" t="s">
        <v>107</v>
      </c>
      <c r="K22" s="20" t="s">
        <v>30</v>
      </c>
    </row>
    <row r="23" spans="1:11" ht="40.5" customHeight="1">
      <c r="A23" s="17"/>
      <c r="B23" s="17"/>
      <c r="C23" s="17" t="s">
        <v>77</v>
      </c>
      <c r="D23" s="18" t="s">
        <v>78</v>
      </c>
      <c r="E23" s="18"/>
      <c r="F23" s="19" t="s">
        <v>108</v>
      </c>
      <c r="G23" s="19" t="s">
        <v>75</v>
      </c>
      <c r="H23" s="19" t="s">
        <v>80</v>
      </c>
      <c r="I23" s="4" t="s">
        <v>75</v>
      </c>
      <c r="J23" s="20" t="s">
        <v>109</v>
      </c>
      <c r="K23" s="20" t="s">
        <v>30</v>
      </c>
    </row>
    <row r="24" spans="1:11" ht="108" customHeight="1">
      <c r="A24" s="17"/>
      <c r="B24" s="17" t="s">
        <v>82</v>
      </c>
      <c r="C24" s="17" t="s">
        <v>83</v>
      </c>
      <c r="D24" s="18" t="s">
        <v>110</v>
      </c>
      <c r="E24" s="18"/>
      <c r="F24" s="17" t="s">
        <v>85</v>
      </c>
      <c r="G24" s="17" t="s">
        <v>55</v>
      </c>
      <c r="H24" s="17" t="s">
        <v>86</v>
      </c>
      <c r="I24" s="4" t="s">
        <v>55</v>
      </c>
      <c r="J24" s="20" t="s">
        <v>111</v>
      </c>
      <c r="K24" s="20" t="s">
        <v>30</v>
      </c>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O21" sqref="O21"/>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112</v>
      </c>
      <c r="D2" s="3"/>
      <c r="E2" s="3"/>
      <c r="F2" s="2" t="s">
        <v>3</v>
      </c>
      <c r="G2" s="2" t="s">
        <v>113</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31.43</v>
      </c>
      <c r="H5" s="4">
        <f>H6+H7+H8+H9+H10</f>
        <v>31.43</v>
      </c>
      <c r="I5" s="4">
        <f>I6+I7+I8+I9+I10</f>
        <v>31.43</v>
      </c>
      <c r="J5" s="10">
        <f>I5/H5</f>
        <v>1</v>
      </c>
      <c r="K5" s="10"/>
    </row>
    <row r="6" spans="1:11" ht="13.5" customHeight="1">
      <c r="A6" s="4"/>
      <c r="B6" s="4"/>
      <c r="C6" s="7" t="s">
        <v>17</v>
      </c>
      <c r="D6" s="8" t="s">
        <v>18</v>
      </c>
      <c r="E6" s="2" t="s">
        <v>19</v>
      </c>
      <c r="F6" s="2"/>
      <c r="G6" s="2" t="s">
        <v>114</v>
      </c>
      <c r="H6" s="4" t="s">
        <v>114</v>
      </c>
      <c r="I6" s="4" t="s">
        <v>114</v>
      </c>
      <c r="J6" s="2" t="s">
        <v>23</v>
      </c>
      <c r="K6" s="2"/>
    </row>
    <row r="7" spans="1:11" ht="13.5" customHeight="1">
      <c r="A7" s="4"/>
      <c r="B7" s="4"/>
      <c r="C7" s="7"/>
      <c r="D7" s="8" t="s">
        <v>21</v>
      </c>
      <c r="E7" s="2" t="s">
        <v>19</v>
      </c>
      <c r="F7" s="2"/>
      <c r="G7" s="2" t="s">
        <v>19</v>
      </c>
      <c r="H7" s="4" t="s">
        <v>19</v>
      </c>
      <c r="I7" s="4" t="s">
        <v>19</v>
      </c>
      <c r="J7" s="2" t="s">
        <v>20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115</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115</v>
      </c>
      <c r="D14" s="7"/>
      <c r="E14" s="7"/>
      <c r="F14" s="7"/>
      <c r="G14" s="7"/>
      <c r="H14" s="7"/>
      <c r="I14" s="7"/>
      <c r="J14" s="7"/>
      <c r="K14" s="7"/>
    </row>
    <row r="15" spans="1:11" ht="13.5" customHeight="1">
      <c r="A15" s="2" t="s">
        <v>37</v>
      </c>
      <c r="B15" s="2"/>
      <c r="C15" s="7" t="s">
        <v>115</v>
      </c>
      <c r="D15" s="7"/>
      <c r="E15" s="7"/>
      <c r="F15" s="7"/>
      <c r="G15" s="7"/>
      <c r="H15" s="7"/>
      <c r="I15" s="7"/>
      <c r="J15" s="7"/>
      <c r="K15" s="7"/>
    </row>
    <row r="16" spans="1:11" ht="40.5" customHeight="1">
      <c r="A16" s="13" t="s">
        <v>38</v>
      </c>
      <c r="B16" s="13"/>
      <c r="C16" s="13"/>
      <c r="D16" s="14">
        <v>100</v>
      </c>
      <c r="E16" s="14"/>
      <c r="F16" s="15" t="s">
        <v>39</v>
      </c>
      <c r="G16" s="16">
        <f>IF(J5*10&gt;10,10,J5*10)</f>
        <v>10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27" customHeight="1">
      <c r="A18" s="17"/>
      <c r="B18" s="17" t="s">
        <v>50</v>
      </c>
      <c r="C18" s="17" t="s">
        <v>51</v>
      </c>
      <c r="D18" s="18" t="s">
        <v>116</v>
      </c>
      <c r="E18" s="18"/>
      <c r="F18" s="17" t="s">
        <v>117</v>
      </c>
      <c r="G18" s="17" t="s">
        <v>54</v>
      </c>
      <c r="H18" s="17" t="s">
        <v>118</v>
      </c>
      <c r="I18" s="4" t="s">
        <v>54</v>
      </c>
      <c r="J18" s="20" t="s">
        <v>119</v>
      </c>
      <c r="K18" s="20" t="s">
        <v>30</v>
      </c>
    </row>
    <row r="19" spans="1:11" ht="40.5" customHeight="1">
      <c r="A19" s="17"/>
      <c r="B19" s="17"/>
      <c r="C19" s="17" t="s">
        <v>57</v>
      </c>
      <c r="D19" s="18" t="s">
        <v>120</v>
      </c>
      <c r="E19" s="18"/>
      <c r="F19" s="19" t="s">
        <v>74</v>
      </c>
      <c r="G19" s="19" t="s">
        <v>55</v>
      </c>
      <c r="H19" s="19" t="s">
        <v>23</v>
      </c>
      <c r="I19" s="4" t="s">
        <v>55</v>
      </c>
      <c r="J19" s="20" t="s">
        <v>121</v>
      </c>
      <c r="K19" s="20" t="s">
        <v>30</v>
      </c>
    </row>
    <row r="20" spans="1:11" ht="27" customHeight="1">
      <c r="A20" s="17"/>
      <c r="B20" s="17"/>
      <c r="C20" s="17" t="s">
        <v>61</v>
      </c>
      <c r="D20" s="18" t="s">
        <v>122</v>
      </c>
      <c r="E20" s="18"/>
      <c r="F20" s="19" t="s">
        <v>123</v>
      </c>
      <c r="G20" s="19" t="s">
        <v>55</v>
      </c>
      <c r="H20" s="19" t="s">
        <v>80</v>
      </c>
      <c r="I20" s="4" t="s">
        <v>55</v>
      </c>
      <c r="J20" s="20" t="s">
        <v>81</v>
      </c>
      <c r="K20" s="20" t="s">
        <v>30</v>
      </c>
    </row>
    <row r="21" spans="1:11" ht="40.5" customHeight="1">
      <c r="A21" s="17"/>
      <c r="B21" s="17"/>
      <c r="C21" s="17" t="s">
        <v>66</v>
      </c>
      <c r="D21" s="18" t="s">
        <v>115</v>
      </c>
      <c r="E21" s="18"/>
      <c r="F21" s="19" t="s">
        <v>124</v>
      </c>
      <c r="G21" s="19" t="s">
        <v>55</v>
      </c>
      <c r="H21" s="19" t="s">
        <v>125</v>
      </c>
      <c r="I21" s="4" t="s">
        <v>55</v>
      </c>
      <c r="J21" s="20" t="s">
        <v>126</v>
      </c>
      <c r="K21" s="20" t="s">
        <v>30</v>
      </c>
    </row>
    <row r="22" spans="1:11" ht="40.5" customHeight="1">
      <c r="A22" s="17"/>
      <c r="B22" s="17" t="s">
        <v>71</v>
      </c>
      <c r="C22" s="17" t="s">
        <v>77</v>
      </c>
      <c r="D22" s="18" t="s">
        <v>127</v>
      </c>
      <c r="E22" s="18"/>
      <c r="F22" s="17" t="s">
        <v>128</v>
      </c>
      <c r="G22" s="17" t="s">
        <v>75</v>
      </c>
      <c r="H22" s="17" t="s">
        <v>80</v>
      </c>
      <c r="I22" s="4" t="s">
        <v>75</v>
      </c>
      <c r="J22" s="20" t="s">
        <v>129</v>
      </c>
      <c r="K22" s="20" t="s">
        <v>30</v>
      </c>
    </row>
    <row r="23" spans="1:11" ht="27" customHeight="1">
      <c r="A23" s="17"/>
      <c r="B23" s="17"/>
      <c r="C23" s="17" t="s">
        <v>130</v>
      </c>
      <c r="D23" s="18" t="s">
        <v>131</v>
      </c>
      <c r="E23" s="18"/>
      <c r="F23" s="19" t="s">
        <v>74</v>
      </c>
      <c r="G23" s="19" t="s">
        <v>75</v>
      </c>
      <c r="H23" s="19" t="s">
        <v>23</v>
      </c>
      <c r="I23" s="4" t="s">
        <v>75</v>
      </c>
      <c r="J23" s="20" t="s">
        <v>132</v>
      </c>
      <c r="K23" s="20" t="s">
        <v>30</v>
      </c>
    </row>
    <row r="24" spans="1:11" ht="54" customHeight="1">
      <c r="A24" s="17"/>
      <c r="B24" s="17" t="s">
        <v>82</v>
      </c>
      <c r="C24" s="17" t="s">
        <v>83</v>
      </c>
      <c r="D24" s="18" t="s">
        <v>133</v>
      </c>
      <c r="E24" s="18"/>
      <c r="F24" s="17" t="s">
        <v>134</v>
      </c>
      <c r="G24" s="17" t="s">
        <v>55</v>
      </c>
      <c r="H24" s="17" t="s">
        <v>135</v>
      </c>
      <c r="I24" s="4" t="s">
        <v>55</v>
      </c>
      <c r="J24" s="20" t="s">
        <v>136</v>
      </c>
      <c r="K24" s="20" t="s">
        <v>30</v>
      </c>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23"/>
  <sheetViews>
    <sheetView zoomScaleSheetLayoutView="100" workbookViewId="0" topLeftCell="A1">
      <selection activeCell="O20" sqref="O20"/>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137</v>
      </c>
      <c r="D2" s="3"/>
      <c r="E2" s="3"/>
      <c r="F2" s="2" t="s">
        <v>3</v>
      </c>
      <c r="G2" s="2" t="s">
        <v>138</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21</v>
      </c>
      <c r="H5" s="4">
        <f>H6+H7+H8+H9+H10</f>
        <v>21</v>
      </c>
      <c r="I5" s="4">
        <f>I6+I7+I8+I9+I10</f>
        <v>16.82</v>
      </c>
      <c r="J5" s="10">
        <f>I5/H5</f>
        <v>0.800952380952381</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139</v>
      </c>
      <c r="H7" s="4" t="s">
        <v>139</v>
      </c>
      <c r="I7" s="4" t="s">
        <v>140</v>
      </c>
      <c r="J7" s="2" t="s">
        <v>141</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137</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142</v>
      </c>
      <c r="D14" s="7"/>
      <c r="E14" s="7"/>
      <c r="F14" s="7"/>
      <c r="G14" s="7"/>
      <c r="H14" s="7"/>
      <c r="I14" s="7"/>
      <c r="J14" s="7"/>
      <c r="K14" s="7"/>
    </row>
    <row r="15" spans="1:11" ht="13.5" customHeight="1">
      <c r="A15" s="2" t="s">
        <v>37</v>
      </c>
      <c r="B15" s="2"/>
      <c r="C15" s="7" t="s">
        <v>143</v>
      </c>
      <c r="D15" s="7"/>
      <c r="E15" s="7"/>
      <c r="F15" s="7"/>
      <c r="G15" s="7"/>
      <c r="H15" s="7"/>
      <c r="I15" s="7"/>
      <c r="J15" s="7"/>
      <c r="K15" s="7"/>
    </row>
    <row r="16" spans="1:11" ht="40.5" customHeight="1">
      <c r="A16" s="13" t="s">
        <v>38</v>
      </c>
      <c r="B16" s="13"/>
      <c r="C16" s="13"/>
      <c r="D16" s="14">
        <v>98.01</v>
      </c>
      <c r="E16" s="14"/>
      <c r="F16" s="15" t="s">
        <v>39</v>
      </c>
      <c r="G16" s="16">
        <f>IF(J5*10&gt;10,10,J5*10)</f>
        <v>8.00952380952381</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27" customHeight="1">
      <c r="A18" s="17"/>
      <c r="B18" s="17" t="s">
        <v>50</v>
      </c>
      <c r="C18" s="17" t="s">
        <v>51</v>
      </c>
      <c r="D18" s="18" t="s">
        <v>144</v>
      </c>
      <c r="E18" s="18"/>
      <c r="F18" s="17" t="s">
        <v>145</v>
      </c>
      <c r="G18" s="17" t="s">
        <v>54</v>
      </c>
      <c r="H18" s="17" t="s">
        <v>146</v>
      </c>
      <c r="I18" s="4" t="s">
        <v>54</v>
      </c>
      <c r="J18" s="20" t="s">
        <v>147</v>
      </c>
      <c r="K18" s="20" t="s">
        <v>30</v>
      </c>
    </row>
    <row r="19" spans="1:11" ht="67.5" customHeight="1">
      <c r="A19" s="17"/>
      <c r="B19" s="17"/>
      <c r="C19" s="17" t="s">
        <v>57</v>
      </c>
      <c r="D19" s="18" t="s">
        <v>148</v>
      </c>
      <c r="E19" s="18"/>
      <c r="F19" s="19" t="s">
        <v>149</v>
      </c>
      <c r="G19" s="19" t="s">
        <v>55</v>
      </c>
      <c r="H19" s="19" t="s">
        <v>80</v>
      </c>
      <c r="I19" s="4" t="s">
        <v>55</v>
      </c>
      <c r="J19" s="20" t="s">
        <v>150</v>
      </c>
      <c r="K19" s="20" t="s">
        <v>30</v>
      </c>
    </row>
    <row r="20" spans="1:11" ht="54" customHeight="1">
      <c r="A20" s="17"/>
      <c r="B20" s="17"/>
      <c r="C20" s="17" t="s">
        <v>61</v>
      </c>
      <c r="D20" s="18" t="s">
        <v>151</v>
      </c>
      <c r="E20" s="18"/>
      <c r="F20" s="19" t="s">
        <v>152</v>
      </c>
      <c r="G20" s="19" t="s">
        <v>55</v>
      </c>
      <c r="H20" s="19" t="s">
        <v>80</v>
      </c>
      <c r="I20" s="4" t="s">
        <v>55</v>
      </c>
      <c r="J20" s="20" t="s">
        <v>153</v>
      </c>
      <c r="K20" s="20" t="s">
        <v>30</v>
      </c>
    </row>
    <row r="21" spans="1:11" ht="67.5" customHeight="1">
      <c r="A21" s="17"/>
      <c r="B21" s="17"/>
      <c r="C21" s="17" t="s">
        <v>66</v>
      </c>
      <c r="D21" s="18" t="s">
        <v>154</v>
      </c>
      <c r="E21" s="18"/>
      <c r="F21" s="19" t="s">
        <v>155</v>
      </c>
      <c r="G21" s="19" t="s">
        <v>55</v>
      </c>
      <c r="H21" s="19" t="s">
        <v>156</v>
      </c>
      <c r="I21" s="4" t="s">
        <v>55</v>
      </c>
      <c r="J21" s="20" t="s">
        <v>157</v>
      </c>
      <c r="K21" s="20" t="s">
        <v>30</v>
      </c>
    </row>
    <row r="22" spans="1:11" ht="27" customHeight="1">
      <c r="A22" s="17"/>
      <c r="B22" s="17" t="s">
        <v>71</v>
      </c>
      <c r="C22" s="17" t="s">
        <v>77</v>
      </c>
      <c r="D22" s="18" t="s">
        <v>158</v>
      </c>
      <c r="E22" s="18"/>
      <c r="F22" s="17" t="s">
        <v>159</v>
      </c>
      <c r="G22" s="17" t="s">
        <v>160</v>
      </c>
      <c r="H22" s="17" t="s">
        <v>80</v>
      </c>
      <c r="I22" s="4" t="s">
        <v>160</v>
      </c>
      <c r="J22" s="20" t="s">
        <v>81</v>
      </c>
      <c r="K22" s="20" t="s">
        <v>30</v>
      </c>
    </row>
    <row r="23" spans="1:11" ht="54" customHeight="1">
      <c r="A23" s="17"/>
      <c r="B23" s="17" t="s">
        <v>82</v>
      </c>
      <c r="C23" s="17" t="s">
        <v>83</v>
      </c>
      <c r="D23" s="18" t="s">
        <v>161</v>
      </c>
      <c r="E23" s="18"/>
      <c r="F23" s="17" t="s">
        <v>85</v>
      </c>
      <c r="G23" s="17" t="s">
        <v>55</v>
      </c>
      <c r="H23" s="17" t="s">
        <v>23</v>
      </c>
      <c r="I23" s="4" t="s">
        <v>55</v>
      </c>
      <c r="J23" s="20" t="s">
        <v>162</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4"/>
  <sheetViews>
    <sheetView zoomScaleSheetLayoutView="100" workbookViewId="0" topLeftCell="A1">
      <selection activeCell="N21" sqref="N21"/>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163</v>
      </c>
      <c r="D2" s="3"/>
      <c r="E2" s="3"/>
      <c r="F2" s="2" t="s">
        <v>3</v>
      </c>
      <c r="G2" s="2" t="s">
        <v>164</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0.3114</v>
      </c>
      <c r="H5" s="4">
        <f>H6+H7+H8+H9+H10</f>
        <v>0.3114</v>
      </c>
      <c r="I5" s="4">
        <f>I6+I7+I8+I9+I10</f>
        <v>0.3114</v>
      </c>
      <c r="J5" s="10">
        <f>I5/H5</f>
        <v>1</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165</v>
      </c>
      <c r="H7" s="4" t="s">
        <v>165</v>
      </c>
      <c r="I7" s="4" t="s">
        <v>165</v>
      </c>
      <c r="J7" s="2" t="s">
        <v>23</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166</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167</v>
      </c>
      <c r="D14" s="7"/>
      <c r="E14" s="7"/>
      <c r="F14" s="7"/>
      <c r="G14" s="7"/>
      <c r="H14" s="7"/>
      <c r="I14" s="7"/>
      <c r="J14" s="7"/>
      <c r="K14" s="7"/>
    </row>
    <row r="15" spans="1:11" ht="13.5" customHeight="1">
      <c r="A15" s="2" t="s">
        <v>37</v>
      </c>
      <c r="B15" s="2"/>
      <c r="C15" s="7" t="s">
        <v>163</v>
      </c>
      <c r="D15" s="7"/>
      <c r="E15" s="7"/>
      <c r="F15" s="7"/>
      <c r="G15" s="7"/>
      <c r="H15" s="7"/>
      <c r="I15" s="7"/>
      <c r="J15" s="7"/>
      <c r="K15" s="7"/>
    </row>
    <row r="16" spans="1:11" ht="40.5" customHeight="1">
      <c r="A16" s="13" t="s">
        <v>38</v>
      </c>
      <c r="B16" s="13"/>
      <c r="C16" s="13"/>
      <c r="D16" s="14">
        <v>100</v>
      </c>
      <c r="E16" s="14"/>
      <c r="F16" s="15" t="s">
        <v>39</v>
      </c>
      <c r="G16" s="16">
        <f>IF(J5*10&gt;10,10,J5*10)</f>
        <v>10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27" customHeight="1">
      <c r="A18" s="17"/>
      <c r="B18" s="17" t="s">
        <v>50</v>
      </c>
      <c r="C18" s="17" t="s">
        <v>51</v>
      </c>
      <c r="D18" s="18" t="s">
        <v>168</v>
      </c>
      <c r="E18" s="18"/>
      <c r="F18" s="17" t="s">
        <v>169</v>
      </c>
      <c r="G18" s="17" t="s">
        <v>54</v>
      </c>
      <c r="H18" s="17" t="s">
        <v>95</v>
      </c>
      <c r="I18" s="4" t="s">
        <v>54</v>
      </c>
      <c r="J18" s="20" t="s">
        <v>170</v>
      </c>
      <c r="K18" s="20" t="s">
        <v>30</v>
      </c>
    </row>
    <row r="19" spans="1:11" ht="27" customHeight="1">
      <c r="A19" s="17"/>
      <c r="B19" s="17"/>
      <c r="C19" s="17" t="s">
        <v>57</v>
      </c>
      <c r="D19" s="18" t="s">
        <v>171</v>
      </c>
      <c r="E19" s="18"/>
      <c r="F19" s="19" t="s">
        <v>172</v>
      </c>
      <c r="G19" s="19" t="s">
        <v>55</v>
      </c>
      <c r="H19" s="19" t="s">
        <v>80</v>
      </c>
      <c r="I19" s="4" t="s">
        <v>55</v>
      </c>
      <c r="J19" s="20" t="s">
        <v>81</v>
      </c>
      <c r="K19" s="20" t="s">
        <v>30</v>
      </c>
    </row>
    <row r="20" spans="1:11" ht="27" customHeight="1">
      <c r="A20" s="17"/>
      <c r="B20" s="17"/>
      <c r="C20" s="17" t="s">
        <v>61</v>
      </c>
      <c r="D20" s="18" t="s">
        <v>173</v>
      </c>
      <c r="E20" s="18"/>
      <c r="F20" s="19" t="s">
        <v>174</v>
      </c>
      <c r="G20" s="19" t="s">
        <v>55</v>
      </c>
      <c r="H20" s="19" t="s">
        <v>80</v>
      </c>
      <c r="I20" s="4" t="s">
        <v>55</v>
      </c>
      <c r="J20" s="20" t="s">
        <v>175</v>
      </c>
      <c r="K20" s="20" t="s">
        <v>30</v>
      </c>
    </row>
    <row r="21" spans="1:11" ht="40.5" customHeight="1">
      <c r="A21" s="17"/>
      <c r="B21" s="17"/>
      <c r="C21" s="17" t="s">
        <v>66</v>
      </c>
      <c r="D21" s="18" t="s">
        <v>176</v>
      </c>
      <c r="E21" s="18"/>
      <c r="F21" s="19" t="s">
        <v>177</v>
      </c>
      <c r="G21" s="19" t="s">
        <v>55</v>
      </c>
      <c r="H21" s="19" t="s">
        <v>178</v>
      </c>
      <c r="I21" s="4" t="s">
        <v>55</v>
      </c>
      <c r="J21" s="20" t="s">
        <v>179</v>
      </c>
      <c r="K21" s="20" t="s">
        <v>30</v>
      </c>
    </row>
    <row r="22" spans="1:11" ht="81" customHeight="1">
      <c r="A22" s="17"/>
      <c r="B22" s="17" t="s">
        <v>71</v>
      </c>
      <c r="C22" s="17" t="s">
        <v>77</v>
      </c>
      <c r="D22" s="18" t="s">
        <v>180</v>
      </c>
      <c r="E22" s="18"/>
      <c r="F22" s="17" t="s">
        <v>181</v>
      </c>
      <c r="G22" s="17" t="s">
        <v>75</v>
      </c>
      <c r="H22" s="17" t="s">
        <v>80</v>
      </c>
      <c r="I22" s="4" t="s">
        <v>75</v>
      </c>
      <c r="J22" s="20" t="s">
        <v>182</v>
      </c>
      <c r="K22" s="20" t="s">
        <v>30</v>
      </c>
    </row>
    <row r="23" spans="1:11" ht="81" customHeight="1">
      <c r="A23" s="17"/>
      <c r="B23" s="17"/>
      <c r="C23" s="17" t="s">
        <v>183</v>
      </c>
      <c r="D23" s="18" t="s">
        <v>184</v>
      </c>
      <c r="E23" s="18"/>
      <c r="F23" s="19" t="s">
        <v>181</v>
      </c>
      <c r="G23" s="19" t="s">
        <v>75</v>
      </c>
      <c r="H23" s="19" t="s">
        <v>80</v>
      </c>
      <c r="I23" s="4" t="s">
        <v>75</v>
      </c>
      <c r="J23" s="20" t="s">
        <v>185</v>
      </c>
      <c r="K23" s="20" t="s">
        <v>30</v>
      </c>
    </row>
    <row r="24" spans="1:11" ht="40.5" customHeight="1">
      <c r="A24" s="17"/>
      <c r="B24" s="17" t="s">
        <v>82</v>
      </c>
      <c r="C24" s="17" t="s">
        <v>83</v>
      </c>
      <c r="D24" s="18" t="s">
        <v>186</v>
      </c>
      <c r="E24" s="18"/>
      <c r="F24" s="17" t="s">
        <v>85</v>
      </c>
      <c r="G24" s="17" t="s">
        <v>55</v>
      </c>
      <c r="H24" s="17" t="s">
        <v>23</v>
      </c>
      <c r="I24" s="4" t="s">
        <v>55</v>
      </c>
      <c r="J24" s="20" t="s">
        <v>187</v>
      </c>
      <c r="K24" s="20" t="s">
        <v>30</v>
      </c>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20" sqref="P20"/>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188</v>
      </c>
      <c r="D2" s="3"/>
      <c r="E2" s="3"/>
      <c r="F2" s="2" t="s">
        <v>3</v>
      </c>
      <c r="G2" s="2" t="s">
        <v>189</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30</v>
      </c>
      <c r="H5" s="4">
        <f>H6+H7+H8+H9+H10</f>
        <v>30</v>
      </c>
      <c r="I5" s="4">
        <f>I6+I7+I8+I9+I10</f>
        <v>30</v>
      </c>
      <c r="J5" s="10">
        <f>I5/H5</f>
        <v>1</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190</v>
      </c>
      <c r="H7" s="4" t="s">
        <v>190</v>
      </c>
      <c r="I7" s="4" t="s">
        <v>190</v>
      </c>
      <c r="J7" s="2" t="s">
        <v>23</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188</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191</v>
      </c>
      <c r="D14" s="7"/>
      <c r="E14" s="7"/>
      <c r="F14" s="7"/>
      <c r="G14" s="7"/>
      <c r="H14" s="7"/>
      <c r="I14" s="7"/>
      <c r="J14" s="7"/>
      <c r="K14" s="7"/>
    </row>
    <row r="15" spans="1:11" ht="13.5" customHeight="1">
      <c r="A15" s="2" t="s">
        <v>37</v>
      </c>
      <c r="B15" s="2"/>
      <c r="C15" s="7" t="s">
        <v>188</v>
      </c>
      <c r="D15" s="7"/>
      <c r="E15" s="7"/>
      <c r="F15" s="7"/>
      <c r="G15" s="7"/>
      <c r="H15" s="7"/>
      <c r="I15" s="7"/>
      <c r="J15" s="7"/>
      <c r="K15" s="7"/>
    </row>
    <row r="16" spans="1:11" ht="40.5" customHeight="1">
      <c r="A16" s="13" t="s">
        <v>38</v>
      </c>
      <c r="B16" s="13"/>
      <c r="C16" s="13"/>
      <c r="D16" s="14">
        <v>100</v>
      </c>
      <c r="E16" s="14"/>
      <c r="F16" s="15" t="s">
        <v>39</v>
      </c>
      <c r="G16" s="16">
        <f>IF(J5*10&gt;10,10,J5*10)</f>
        <v>10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54" customHeight="1">
      <c r="A18" s="17"/>
      <c r="B18" s="17" t="s">
        <v>50</v>
      </c>
      <c r="C18" s="17" t="s">
        <v>51</v>
      </c>
      <c r="D18" s="18" t="s">
        <v>192</v>
      </c>
      <c r="E18" s="18"/>
      <c r="F18" s="17" t="s">
        <v>193</v>
      </c>
      <c r="G18" s="17" t="s">
        <v>54</v>
      </c>
      <c r="H18" s="17" t="s">
        <v>64</v>
      </c>
      <c r="I18" s="4" t="s">
        <v>54</v>
      </c>
      <c r="J18" s="20" t="s">
        <v>194</v>
      </c>
      <c r="K18" s="20" t="s">
        <v>30</v>
      </c>
    </row>
    <row r="19" spans="1:11" ht="27" customHeight="1">
      <c r="A19" s="17"/>
      <c r="B19" s="17"/>
      <c r="C19" s="17" t="s">
        <v>57</v>
      </c>
      <c r="D19" s="18" t="s">
        <v>195</v>
      </c>
      <c r="E19" s="18"/>
      <c r="F19" s="19" t="s">
        <v>172</v>
      </c>
      <c r="G19" s="19" t="s">
        <v>55</v>
      </c>
      <c r="H19" s="19" t="s">
        <v>80</v>
      </c>
      <c r="I19" s="4" t="s">
        <v>55</v>
      </c>
      <c r="J19" s="20" t="s">
        <v>196</v>
      </c>
      <c r="K19" s="20" t="s">
        <v>30</v>
      </c>
    </row>
    <row r="20" spans="1:11" ht="54" customHeight="1">
      <c r="A20" s="17"/>
      <c r="B20" s="17"/>
      <c r="C20" s="17" t="s">
        <v>61</v>
      </c>
      <c r="D20" s="18" t="s">
        <v>197</v>
      </c>
      <c r="E20" s="18"/>
      <c r="F20" s="19" t="s">
        <v>198</v>
      </c>
      <c r="G20" s="19" t="s">
        <v>55</v>
      </c>
      <c r="H20" s="19" t="s">
        <v>80</v>
      </c>
      <c r="I20" s="4" t="s">
        <v>55</v>
      </c>
      <c r="J20" s="20" t="s">
        <v>153</v>
      </c>
      <c r="K20" s="20" t="s">
        <v>30</v>
      </c>
    </row>
    <row r="21" spans="1:11" ht="40.5" customHeight="1">
      <c r="A21" s="17"/>
      <c r="B21" s="17"/>
      <c r="C21" s="17" t="s">
        <v>66</v>
      </c>
      <c r="D21" s="18" t="s">
        <v>199</v>
      </c>
      <c r="E21" s="18"/>
      <c r="F21" s="19" t="s">
        <v>200</v>
      </c>
      <c r="G21" s="19" t="s">
        <v>55</v>
      </c>
      <c r="H21" s="19" t="s">
        <v>201</v>
      </c>
      <c r="I21" s="4" t="s">
        <v>55</v>
      </c>
      <c r="J21" s="20" t="s">
        <v>202</v>
      </c>
      <c r="K21" s="20" t="s">
        <v>30</v>
      </c>
    </row>
    <row r="22" spans="1:11" ht="67.5" customHeight="1">
      <c r="A22" s="17"/>
      <c r="B22" s="17" t="s">
        <v>71</v>
      </c>
      <c r="C22" s="17" t="s">
        <v>77</v>
      </c>
      <c r="D22" s="18" t="s">
        <v>203</v>
      </c>
      <c r="E22" s="18"/>
      <c r="F22" s="17" t="s">
        <v>181</v>
      </c>
      <c r="G22" s="17" t="s">
        <v>160</v>
      </c>
      <c r="H22" s="17" t="s">
        <v>80</v>
      </c>
      <c r="I22" s="4" t="s">
        <v>160</v>
      </c>
      <c r="J22" s="20" t="s">
        <v>204</v>
      </c>
      <c r="K22" s="20" t="s">
        <v>30</v>
      </c>
    </row>
    <row r="23" spans="1:11" ht="67.5" customHeight="1">
      <c r="A23" s="17"/>
      <c r="B23" s="17" t="s">
        <v>82</v>
      </c>
      <c r="C23" s="17" t="s">
        <v>83</v>
      </c>
      <c r="D23" s="18" t="s">
        <v>205</v>
      </c>
      <c r="E23" s="18"/>
      <c r="F23" s="17" t="s">
        <v>206</v>
      </c>
      <c r="G23" s="17" t="s">
        <v>55</v>
      </c>
      <c r="H23" s="17" t="s">
        <v>135</v>
      </c>
      <c r="I23" s="4" t="s">
        <v>55</v>
      </c>
      <c r="J23" s="20" t="s">
        <v>207</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19" sqref="P19"/>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208</v>
      </c>
      <c r="D2" s="3"/>
      <c r="E2" s="3"/>
      <c r="F2" s="2" t="s">
        <v>3</v>
      </c>
      <c r="G2" s="2" t="s">
        <v>209</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7.1395</v>
      </c>
      <c r="H5" s="4">
        <f>H6+H7+H8+H9+H10</f>
        <v>7.1395</v>
      </c>
      <c r="I5" s="4">
        <f>I6+I7+I8+I9+I10</f>
        <v>7.1395</v>
      </c>
      <c r="J5" s="10">
        <f>I5/H5</f>
        <v>1</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210</v>
      </c>
      <c r="H7" s="4" t="s">
        <v>210</v>
      </c>
      <c r="I7" s="4" t="s">
        <v>210</v>
      </c>
      <c r="J7" s="2" t="s">
        <v>23</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208</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211</v>
      </c>
      <c r="D14" s="7"/>
      <c r="E14" s="7"/>
      <c r="F14" s="7"/>
      <c r="G14" s="7"/>
      <c r="H14" s="7"/>
      <c r="I14" s="7"/>
      <c r="J14" s="7"/>
      <c r="K14" s="7"/>
    </row>
    <row r="15" spans="1:11" ht="13.5" customHeight="1">
      <c r="A15" s="2" t="s">
        <v>37</v>
      </c>
      <c r="B15" s="2"/>
      <c r="C15" s="7" t="s">
        <v>208</v>
      </c>
      <c r="D15" s="7"/>
      <c r="E15" s="7"/>
      <c r="F15" s="7"/>
      <c r="G15" s="7"/>
      <c r="H15" s="7"/>
      <c r="I15" s="7"/>
      <c r="J15" s="7"/>
      <c r="K15" s="7"/>
    </row>
    <row r="16" spans="1:11" ht="40.5" customHeight="1">
      <c r="A16" s="13" t="s">
        <v>38</v>
      </c>
      <c r="B16" s="13"/>
      <c r="C16" s="13"/>
      <c r="D16" s="14">
        <v>100</v>
      </c>
      <c r="E16" s="14"/>
      <c r="F16" s="15" t="s">
        <v>39</v>
      </c>
      <c r="G16" s="16">
        <f>IF(J5*10&gt;10,10,J5*10)</f>
        <v>10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54" customHeight="1">
      <c r="A18" s="17"/>
      <c r="B18" s="17" t="s">
        <v>50</v>
      </c>
      <c r="C18" s="17" t="s">
        <v>51</v>
      </c>
      <c r="D18" s="18" t="s">
        <v>212</v>
      </c>
      <c r="E18" s="18"/>
      <c r="F18" s="17" t="s">
        <v>213</v>
      </c>
      <c r="G18" s="17" t="s">
        <v>54</v>
      </c>
      <c r="H18" s="17" t="s">
        <v>214</v>
      </c>
      <c r="I18" s="4" t="s">
        <v>54</v>
      </c>
      <c r="J18" s="20" t="s">
        <v>215</v>
      </c>
      <c r="K18" s="20" t="s">
        <v>30</v>
      </c>
    </row>
    <row r="19" spans="1:11" ht="27" customHeight="1">
      <c r="A19" s="17"/>
      <c r="B19" s="17"/>
      <c r="C19" s="17" t="s">
        <v>57</v>
      </c>
      <c r="D19" s="18" t="s">
        <v>216</v>
      </c>
      <c r="E19" s="18"/>
      <c r="F19" s="19" t="s">
        <v>172</v>
      </c>
      <c r="G19" s="19" t="s">
        <v>55</v>
      </c>
      <c r="H19" s="19" t="s">
        <v>80</v>
      </c>
      <c r="I19" s="4" t="s">
        <v>55</v>
      </c>
      <c r="J19" s="20" t="s">
        <v>81</v>
      </c>
      <c r="K19" s="20" t="s">
        <v>30</v>
      </c>
    </row>
    <row r="20" spans="1:11" ht="27" customHeight="1">
      <c r="A20" s="17"/>
      <c r="B20" s="17"/>
      <c r="C20" s="17" t="s">
        <v>61</v>
      </c>
      <c r="D20" s="18" t="s">
        <v>217</v>
      </c>
      <c r="E20" s="18"/>
      <c r="F20" s="19" t="s">
        <v>174</v>
      </c>
      <c r="G20" s="19" t="s">
        <v>55</v>
      </c>
      <c r="H20" s="19" t="s">
        <v>80</v>
      </c>
      <c r="I20" s="4" t="s">
        <v>55</v>
      </c>
      <c r="J20" s="20" t="s">
        <v>218</v>
      </c>
      <c r="K20" s="20" t="s">
        <v>30</v>
      </c>
    </row>
    <row r="21" spans="1:11" ht="40.5" customHeight="1">
      <c r="A21" s="17"/>
      <c r="B21" s="17"/>
      <c r="C21" s="17" t="s">
        <v>66</v>
      </c>
      <c r="D21" s="18" t="s">
        <v>219</v>
      </c>
      <c r="E21" s="18"/>
      <c r="F21" s="19" t="s">
        <v>220</v>
      </c>
      <c r="G21" s="19" t="s">
        <v>55</v>
      </c>
      <c r="H21" s="19" t="s">
        <v>221</v>
      </c>
      <c r="I21" s="4" t="s">
        <v>55</v>
      </c>
      <c r="J21" s="20" t="s">
        <v>222</v>
      </c>
      <c r="K21" s="20" t="s">
        <v>30</v>
      </c>
    </row>
    <row r="22" spans="1:11" ht="54" customHeight="1">
      <c r="A22" s="17"/>
      <c r="B22" s="17" t="s">
        <v>71</v>
      </c>
      <c r="C22" s="17" t="s">
        <v>77</v>
      </c>
      <c r="D22" s="18" t="s">
        <v>223</v>
      </c>
      <c r="E22" s="18"/>
      <c r="F22" s="17" t="s">
        <v>181</v>
      </c>
      <c r="G22" s="17" t="s">
        <v>160</v>
      </c>
      <c r="H22" s="17" t="s">
        <v>80</v>
      </c>
      <c r="I22" s="4" t="s">
        <v>160</v>
      </c>
      <c r="J22" s="20" t="s">
        <v>224</v>
      </c>
      <c r="K22" s="20" t="s">
        <v>30</v>
      </c>
    </row>
    <row r="23" spans="1:11" ht="54" customHeight="1">
      <c r="A23" s="17"/>
      <c r="B23" s="17" t="s">
        <v>82</v>
      </c>
      <c r="C23" s="17" t="s">
        <v>83</v>
      </c>
      <c r="D23" s="18" t="s">
        <v>225</v>
      </c>
      <c r="E23" s="18"/>
      <c r="F23" s="17" t="s">
        <v>206</v>
      </c>
      <c r="G23" s="17" t="s">
        <v>55</v>
      </c>
      <c r="H23" s="17" t="s">
        <v>86</v>
      </c>
      <c r="I23" s="4" t="s">
        <v>55</v>
      </c>
      <c r="J23" s="20" t="s">
        <v>226</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23"/>
  <sheetViews>
    <sheetView zoomScaleSheetLayoutView="100" workbookViewId="0" topLeftCell="A1">
      <selection activeCell="O20" sqref="O20"/>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227</v>
      </c>
      <c r="D2" s="3"/>
      <c r="E2" s="3"/>
      <c r="F2" s="2" t="s">
        <v>3</v>
      </c>
      <c r="G2" s="2" t="s">
        <v>228</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20</v>
      </c>
      <c r="H5" s="4">
        <f>H6+H7+H8+H9+H10</f>
        <v>20</v>
      </c>
      <c r="I5" s="4">
        <f>I6+I7+I8+I9+I10</f>
        <v>10.7082</v>
      </c>
      <c r="J5" s="10">
        <f>I5/H5</f>
        <v>0.5354099999999999</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229</v>
      </c>
      <c r="H7" s="4" t="s">
        <v>229</v>
      </c>
      <c r="I7" s="4" t="s">
        <v>230</v>
      </c>
      <c r="J7" s="2" t="s">
        <v>231</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232</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233</v>
      </c>
      <c r="D14" s="7"/>
      <c r="E14" s="7"/>
      <c r="F14" s="7"/>
      <c r="G14" s="7"/>
      <c r="H14" s="7"/>
      <c r="I14" s="7"/>
      <c r="J14" s="7"/>
      <c r="K14" s="7"/>
    </row>
    <row r="15" spans="1:11" ht="13.5" customHeight="1">
      <c r="A15" s="2" t="s">
        <v>37</v>
      </c>
      <c r="B15" s="2"/>
      <c r="C15" s="7" t="s">
        <v>234</v>
      </c>
      <c r="D15" s="7"/>
      <c r="E15" s="7"/>
      <c r="F15" s="7"/>
      <c r="G15" s="7"/>
      <c r="H15" s="7"/>
      <c r="I15" s="7"/>
      <c r="J15" s="7"/>
      <c r="K15" s="7"/>
    </row>
    <row r="16" spans="1:11" ht="40.5" customHeight="1">
      <c r="A16" s="13" t="s">
        <v>38</v>
      </c>
      <c r="B16" s="13"/>
      <c r="C16" s="13"/>
      <c r="D16" s="14">
        <v>95.35</v>
      </c>
      <c r="E16" s="14"/>
      <c r="F16" s="15" t="s">
        <v>39</v>
      </c>
      <c r="G16" s="16">
        <f>IF(J5*10&gt;10,10,J5*10)</f>
        <v>5.354099999999999</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235</v>
      </c>
      <c r="E18" s="18"/>
      <c r="F18" s="17" t="s">
        <v>236</v>
      </c>
      <c r="G18" s="17" t="s">
        <v>54</v>
      </c>
      <c r="H18" s="17" t="s">
        <v>237</v>
      </c>
      <c r="I18" s="4" t="s">
        <v>54</v>
      </c>
      <c r="J18" s="20" t="s">
        <v>238</v>
      </c>
      <c r="K18" s="20" t="s">
        <v>30</v>
      </c>
    </row>
    <row r="19" spans="1:11" ht="27" customHeight="1">
      <c r="A19" s="17"/>
      <c r="B19" s="17"/>
      <c r="C19" s="17" t="s">
        <v>57</v>
      </c>
      <c r="D19" s="18" t="s">
        <v>239</v>
      </c>
      <c r="E19" s="18"/>
      <c r="F19" s="19" t="s">
        <v>172</v>
      </c>
      <c r="G19" s="19" t="s">
        <v>55</v>
      </c>
      <c r="H19" s="19" t="s">
        <v>80</v>
      </c>
      <c r="I19" s="4" t="s">
        <v>55</v>
      </c>
      <c r="J19" s="20" t="s">
        <v>240</v>
      </c>
      <c r="K19" s="20" t="s">
        <v>30</v>
      </c>
    </row>
    <row r="20" spans="1:11" ht="40.5" customHeight="1">
      <c r="A20" s="17"/>
      <c r="B20" s="17"/>
      <c r="C20" s="17" t="s">
        <v>61</v>
      </c>
      <c r="D20" s="18" t="s">
        <v>241</v>
      </c>
      <c r="E20" s="18"/>
      <c r="F20" s="19" t="s">
        <v>174</v>
      </c>
      <c r="G20" s="19" t="s">
        <v>55</v>
      </c>
      <c r="H20" s="19" t="s">
        <v>80</v>
      </c>
      <c r="I20" s="4" t="s">
        <v>55</v>
      </c>
      <c r="J20" s="20" t="s">
        <v>242</v>
      </c>
      <c r="K20" s="20" t="s">
        <v>30</v>
      </c>
    </row>
    <row r="21" spans="1:11" ht="40.5" customHeight="1">
      <c r="A21" s="17"/>
      <c r="B21" s="17"/>
      <c r="C21" s="17" t="s">
        <v>66</v>
      </c>
      <c r="D21" s="18" t="s">
        <v>243</v>
      </c>
      <c r="E21" s="18"/>
      <c r="F21" s="19" t="s">
        <v>244</v>
      </c>
      <c r="G21" s="19" t="s">
        <v>55</v>
      </c>
      <c r="H21" s="19" t="s">
        <v>245</v>
      </c>
      <c r="I21" s="4" t="s">
        <v>55</v>
      </c>
      <c r="J21" s="20" t="s">
        <v>246</v>
      </c>
      <c r="K21" s="20" t="s">
        <v>30</v>
      </c>
    </row>
    <row r="22" spans="1:11" ht="108" customHeight="1">
      <c r="A22" s="17"/>
      <c r="B22" s="17" t="s">
        <v>71</v>
      </c>
      <c r="C22" s="17" t="s">
        <v>77</v>
      </c>
      <c r="D22" s="18" t="s">
        <v>247</v>
      </c>
      <c r="E22" s="18"/>
      <c r="F22" s="17" t="s">
        <v>181</v>
      </c>
      <c r="G22" s="17" t="s">
        <v>160</v>
      </c>
      <c r="H22" s="17" t="s">
        <v>80</v>
      </c>
      <c r="I22" s="4" t="s">
        <v>160</v>
      </c>
      <c r="J22" s="20" t="s">
        <v>248</v>
      </c>
      <c r="K22" s="20" t="s">
        <v>30</v>
      </c>
    </row>
    <row r="23" spans="1:11" ht="54" customHeight="1">
      <c r="A23" s="17"/>
      <c r="B23" s="17" t="s">
        <v>82</v>
      </c>
      <c r="C23" s="17" t="s">
        <v>83</v>
      </c>
      <c r="D23" s="18" t="s">
        <v>249</v>
      </c>
      <c r="E23" s="18"/>
      <c r="F23" s="17" t="s">
        <v>85</v>
      </c>
      <c r="G23" s="17" t="s">
        <v>55</v>
      </c>
      <c r="H23" s="17" t="s">
        <v>86</v>
      </c>
      <c r="I23" s="4" t="s">
        <v>55</v>
      </c>
      <c r="J23" s="20" t="s">
        <v>250</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23"/>
  <sheetViews>
    <sheetView zoomScaleSheetLayoutView="100" workbookViewId="0" topLeftCell="A1">
      <selection activeCell="P19" sqref="P19"/>
    </sheetView>
  </sheetViews>
  <sheetFormatPr defaultColWidth="9.140625" defaultRowHeight="12.75" customHeight="1"/>
  <sheetData>
    <row r="1" spans="1:11" ht="22.5" customHeight="1">
      <c r="A1" s="1" t="s">
        <v>0</v>
      </c>
      <c r="B1" s="1"/>
      <c r="C1" s="1"/>
      <c r="D1" s="1"/>
      <c r="E1" s="1"/>
      <c r="F1" s="1"/>
      <c r="G1" s="1"/>
      <c r="H1" s="1"/>
      <c r="I1" s="1"/>
      <c r="J1" s="1"/>
      <c r="K1" s="1"/>
    </row>
    <row r="2" spans="1:11" ht="13.5" customHeight="1">
      <c r="A2" s="2" t="s">
        <v>1</v>
      </c>
      <c r="B2" s="2"/>
      <c r="C2" s="3" t="s">
        <v>251</v>
      </c>
      <c r="D2" s="3"/>
      <c r="E2" s="3"/>
      <c r="F2" s="2" t="s">
        <v>3</v>
      </c>
      <c r="G2" s="2" t="s">
        <v>252</v>
      </c>
      <c r="H2" s="2"/>
      <c r="I2" s="2"/>
      <c r="J2" s="2"/>
      <c r="K2" s="2"/>
    </row>
    <row r="3" spans="1:11" ht="13.5" customHeight="1">
      <c r="A3" s="2" t="s">
        <v>5</v>
      </c>
      <c r="B3" s="2"/>
      <c r="C3" s="2" t="s">
        <v>6</v>
      </c>
      <c r="D3" s="2"/>
      <c r="E3" s="2"/>
      <c r="F3" s="2" t="s">
        <v>7</v>
      </c>
      <c r="G3" s="2" t="s">
        <v>8</v>
      </c>
      <c r="H3" s="2"/>
      <c r="I3" s="2"/>
      <c r="J3" s="2"/>
      <c r="K3" s="2"/>
    </row>
    <row r="4" spans="1:11" ht="40.5" customHeight="1">
      <c r="A4" s="4" t="s">
        <v>9</v>
      </c>
      <c r="B4" s="4"/>
      <c r="C4" s="5" t="s">
        <v>10</v>
      </c>
      <c r="D4" s="5"/>
      <c r="E4" s="5" t="s">
        <v>11</v>
      </c>
      <c r="F4" s="5"/>
      <c r="G4" s="5" t="s">
        <v>12</v>
      </c>
      <c r="H4" s="5" t="s">
        <v>13</v>
      </c>
      <c r="I4" s="5" t="s">
        <v>14</v>
      </c>
      <c r="J4" s="5" t="s">
        <v>15</v>
      </c>
      <c r="K4" s="5"/>
    </row>
    <row r="5" spans="1:11" ht="13.5" customHeight="1">
      <c r="A5" s="4"/>
      <c r="B5" s="4"/>
      <c r="C5" s="6" t="s">
        <v>16</v>
      </c>
      <c r="D5" s="6"/>
      <c r="E5" s="2">
        <f>E6+E7+E8+E9+E10</f>
        <v>0</v>
      </c>
      <c r="F5" s="2"/>
      <c r="G5" s="2">
        <f>G6+G7+G8+G9+G10</f>
        <v>0.6</v>
      </c>
      <c r="H5" s="4">
        <f>H6+H7+H8+H9+H10</f>
        <v>0.6</v>
      </c>
      <c r="I5" s="4">
        <f>I6+I7+I8+I9+I10</f>
        <v>0</v>
      </c>
      <c r="J5" s="10">
        <f>I5/H5</f>
        <v>0</v>
      </c>
      <c r="K5" s="10"/>
    </row>
    <row r="6" spans="1:11" ht="13.5" customHeight="1">
      <c r="A6" s="4"/>
      <c r="B6" s="4"/>
      <c r="C6" s="7" t="s">
        <v>17</v>
      </c>
      <c r="D6" s="8" t="s">
        <v>18</v>
      </c>
      <c r="E6" s="2" t="s">
        <v>19</v>
      </c>
      <c r="F6" s="2"/>
      <c r="G6" s="2" t="s">
        <v>19</v>
      </c>
      <c r="H6" s="4" t="s">
        <v>19</v>
      </c>
      <c r="I6" s="4" t="s">
        <v>19</v>
      </c>
      <c r="J6" s="2" t="s">
        <v>20</v>
      </c>
      <c r="K6" s="2"/>
    </row>
    <row r="7" spans="1:11" ht="13.5" customHeight="1">
      <c r="A7" s="4"/>
      <c r="B7" s="4"/>
      <c r="C7" s="7"/>
      <c r="D7" s="8" t="s">
        <v>21</v>
      </c>
      <c r="E7" s="2" t="s">
        <v>19</v>
      </c>
      <c r="F7" s="2"/>
      <c r="G7" s="2" t="s">
        <v>90</v>
      </c>
      <c r="H7" s="4" t="s">
        <v>90</v>
      </c>
      <c r="I7" s="4" t="s">
        <v>19</v>
      </c>
      <c r="J7" s="2" t="s">
        <v>20</v>
      </c>
      <c r="K7" s="2"/>
    </row>
    <row r="8" spans="1:11" ht="13.5" customHeight="1">
      <c r="A8" s="4"/>
      <c r="B8" s="4"/>
      <c r="C8" s="2" t="s">
        <v>24</v>
      </c>
      <c r="D8" s="9" t="s">
        <v>25</v>
      </c>
      <c r="E8" s="2" t="s">
        <v>19</v>
      </c>
      <c r="F8" s="2"/>
      <c r="G8" s="2" t="s">
        <v>19</v>
      </c>
      <c r="H8" s="4" t="s">
        <v>19</v>
      </c>
      <c r="I8" s="4" t="s">
        <v>19</v>
      </c>
      <c r="J8" s="2" t="s">
        <v>20</v>
      </c>
      <c r="K8" s="2"/>
    </row>
    <row r="9" spans="1:11" ht="13.5" customHeight="1">
      <c r="A9" s="4"/>
      <c r="B9" s="4"/>
      <c r="C9" s="2" t="s">
        <v>26</v>
      </c>
      <c r="D9" s="9" t="s">
        <v>25</v>
      </c>
      <c r="E9" s="2" t="s">
        <v>19</v>
      </c>
      <c r="F9" s="2"/>
      <c r="G9" s="2" t="s">
        <v>19</v>
      </c>
      <c r="H9" s="4" t="s">
        <v>19</v>
      </c>
      <c r="I9" s="4" t="s">
        <v>19</v>
      </c>
      <c r="J9" s="2" t="s">
        <v>20</v>
      </c>
      <c r="K9" s="2"/>
    </row>
    <row r="10" spans="1:11" ht="13.5" customHeight="1">
      <c r="A10" s="4"/>
      <c r="B10" s="4"/>
      <c r="C10" s="7" t="s">
        <v>27</v>
      </c>
      <c r="D10" s="9" t="s">
        <v>25</v>
      </c>
      <c r="E10" s="2" t="s">
        <v>19</v>
      </c>
      <c r="F10" s="2"/>
      <c r="G10" s="2" t="s">
        <v>19</v>
      </c>
      <c r="H10" s="4" t="s">
        <v>19</v>
      </c>
      <c r="I10" s="4" t="s">
        <v>19</v>
      </c>
      <c r="J10" s="2" t="s">
        <v>20</v>
      </c>
      <c r="K10" s="2"/>
    </row>
    <row r="11" spans="1:11" ht="13.5" customHeight="1">
      <c r="A11" s="4" t="s">
        <v>28</v>
      </c>
      <c r="B11" s="4"/>
      <c r="C11" s="10" t="e">
        <f>(G5-G10)/(E5-E10)</f>
        <v>#DIV/0!</v>
      </c>
      <c r="D11" s="10"/>
      <c r="E11" s="2" t="s">
        <v>29</v>
      </c>
      <c r="F11" s="2"/>
      <c r="G11" s="7" t="s">
        <v>30</v>
      </c>
      <c r="H11" s="7"/>
      <c r="I11" s="7"/>
      <c r="J11" s="7"/>
      <c r="K11" s="7"/>
    </row>
    <row r="12" spans="1:11" ht="13.5" customHeight="1">
      <c r="A12" s="4" t="s">
        <v>31</v>
      </c>
      <c r="B12" s="4"/>
      <c r="C12" s="7" t="s">
        <v>251</v>
      </c>
      <c r="D12" s="7"/>
      <c r="E12" s="7"/>
      <c r="F12" s="7"/>
      <c r="G12" s="7"/>
      <c r="H12" s="7"/>
      <c r="I12" s="7"/>
      <c r="J12" s="7"/>
      <c r="K12" s="7"/>
    </row>
    <row r="13" spans="1:11" ht="27" customHeight="1">
      <c r="A13" s="4" t="s">
        <v>32</v>
      </c>
      <c r="B13" s="4"/>
      <c r="C13" s="11" t="s">
        <v>33</v>
      </c>
      <c r="D13" s="11"/>
      <c r="E13" s="11"/>
      <c r="F13" s="4" t="s">
        <v>34</v>
      </c>
      <c r="G13" s="12" t="s">
        <v>33</v>
      </c>
      <c r="H13" s="12"/>
      <c r="I13" s="12"/>
      <c r="J13" s="12"/>
      <c r="K13" s="12"/>
    </row>
    <row r="14" spans="1:11" ht="13.5" customHeight="1">
      <c r="A14" s="4" t="s">
        <v>36</v>
      </c>
      <c r="B14" s="4"/>
      <c r="C14" s="7" t="s">
        <v>253</v>
      </c>
      <c r="D14" s="7"/>
      <c r="E14" s="7"/>
      <c r="F14" s="7"/>
      <c r="G14" s="7"/>
      <c r="H14" s="7"/>
      <c r="I14" s="7"/>
      <c r="J14" s="7"/>
      <c r="K14" s="7"/>
    </row>
    <row r="15" spans="1:11" ht="13.5" customHeight="1">
      <c r="A15" s="2" t="s">
        <v>37</v>
      </c>
      <c r="B15" s="2"/>
      <c r="C15" s="7" t="s">
        <v>254</v>
      </c>
      <c r="D15" s="7"/>
      <c r="E15" s="7"/>
      <c r="F15" s="7"/>
      <c r="G15" s="7"/>
      <c r="H15" s="7"/>
      <c r="I15" s="7"/>
      <c r="J15" s="7"/>
      <c r="K15" s="7"/>
    </row>
    <row r="16" spans="1:11" ht="40.5" customHeight="1">
      <c r="A16" s="13" t="s">
        <v>38</v>
      </c>
      <c r="B16" s="13"/>
      <c r="C16" s="13"/>
      <c r="D16" s="14">
        <v>90</v>
      </c>
      <c r="E16" s="14"/>
      <c r="F16" s="15" t="s">
        <v>39</v>
      </c>
      <c r="G16" s="16">
        <f>IF(J5*10&gt;10,10,J5*10)</f>
        <v>0</v>
      </c>
      <c r="H16" s="16"/>
      <c r="I16" s="16"/>
      <c r="J16" s="16"/>
      <c r="K16" s="16"/>
    </row>
    <row r="17" spans="1:11" ht="40.5" customHeight="1">
      <c r="A17" s="17" t="s">
        <v>40</v>
      </c>
      <c r="B17" s="5" t="s">
        <v>41</v>
      </c>
      <c r="C17" s="5" t="s">
        <v>42</v>
      </c>
      <c r="D17" s="5" t="s">
        <v>43</v>
      </c>
      <c r="E17" s="5"/>
      <c r="F17" s="5" t="s">
        <v>44</v>
      </c>
      <c r="G17" s="5" t="s">
        <v>45</v>
      </c>
      <c r="H17" s="5" t="s">
        <v>46</v>
      </c>
      <c r="I17" s="5" t="s">
        <v>47</v>
      </c>
      <c r="J17" s="5" t="s">
        <v>48</v>
      </c>
      <c r="K17" s="5" t="s">
        <v>49</v>
      </c>
    </row>
    <row r="18" spans="1:11" ht="40.5" customHeight="1">
      <c r="A18" s="17"/>
      <c r="B18" s="17" t="s">
        <v>50</v>
      </c>
      <c r="C18" s="17" t="s">
        <v>51</v>
      </c>
      <c r="D18" s="18" t="s">
        <v>255</v>
      </c>
      <c r="E18" s="18"/>
      <c r="F18" s="17" t="s">
        <v>193</v>
      </c>
      <c r="G18" s="17" t="s">
        <v>54</v>
      </c>
      <c r="H18" s="17" t="s">
        <v>64</v>
      </c>
      <c r="I18" s="4" t="s">
        <v>54</v>
      </c>
      <c r="J18" s="20" t="s">
        <v>256</v>
      </c>
      <c r="K18" s="20" t="s">
        <v>30</v>
      </c>
    </row>
    <row r="19" spans="1:11" ht="27" customHeight="1">
      <c r="A19" s="17"/>
      <c r="B19" s="17"/>
      <c r="C19" s="17" t="s">
        <v>57</v>
      </c>
      <c r="D19" s="18" t="s">
        <v>257</v>
      </c>
      <c r="E19" s="18"/>
      <c r="F19" s="19" t="s">
        <v>172</v>
      </c>
      <c r="G19" s="19" t="s">
        <v>55</v>
      </c>
      <c r="H19" s="19" t="s">
        <v>80</v>
      </c>
      <c r="I19" s="4" t="s">
        <v>55</v>
      </c>
      <c r="J19" s="20" t="s">
        <v>258</v>
      </c>
      <c r="K19" s="20" t="s">
        <v>30</v>
      </c>
    </row>
    <row r="20" spans="1:11" ht="162" customHeight="1">
      <c r="A20" s="17"/>
      <c r="B20" s="17"/>
      <c r="C20" s="17" t="s">
        <v>61</v>
      </c>
      <c r="D20" s="18" t="s">
        <v>259</v>
      </c>
      <c r="E20" s="18"/>
      <c r="F20" s="19" t="s">
        <v>198</v>
      </c>
      <c r="G20" s="19" t="s">
        <v>55</v>
      </c>
      <c r="H20" s="19" t="s">
        <v>260</v>
      </c>
      <c r="I20" s="4" t="s">
        <v>55</v>
      </c>
      <c r="J20" s="20" t="s">
        <v>261</v>
      </c>
      <c r="K20" s="20" t="s">
        <v>262</v>
      </c>
    </row>
    <row r="21" spans="1:11" ht="40.5" customHeight="1">
      <c r="A21" s="17"/>
      <c r="B21" s="17"/>
      <c r="C21" s="17" t="s">
        <v>66</v>
      </c>
      <c r="D21" s="18" t="s">
        <v>263</v>
      </c>
      <c r="E21" s="18"/>
      <c r="F21" s="19" t="s">
        <v>101</v>
      </c>
      <c r="G21" s="19" t="s">
        <v>55</v>
      </c>
      <c r="H21" s="19" t="s">
        <v>264</v>
      </c>
      <c r="I21" s="4" t="s">
        <v>55</v>
      </c>
      <c r="J21" s="20" t="s">
        <v>265</v>
      </c>
      <c r="K21" s="20" t="s">
        <v>30</v>
      </c>
    </row>
    <row r="22" spans="1:11" ht="27" customHeight="1">
      <c r="A22" s="17"/>
      <c r="B22" s="17" t="s">
        <v>71</v>
      </c>
      <c r="C22" s="17" t="s">
        <v>77</v>
      </c>
      <c r="D22" s="18" t="s">
        <v>266</v>
      </c>
      <c r="E22" s="18"/>
      <c r="F22" s="17" t="s">
        <v>181</v>
      </c>
      <c r="G22" s="17" t="s">
        <v>160</v>
      </c>
      <c r="H22" s="17" t="s">
        <v>80</v>
      </c>
      <c r="I22" s="4" t="s">
        <v>160</v>
      </c>
      <c r="J22" s="20" t="s">
        <v>81</v>
      </c>
      <c r="K22" s="20" t="s">
        <v>30</v>
      </c>
    </row>
    <row r="23" spans="1:11" ht="40.5" customHeight="1">
      <c r="A23" s="17"/>
      <c r="B23" s="17" t="s">
        <v>82</v>
      </c>
      <c r="C23" s="17" t="s">
        <v>83</v>
      </c>
      <c r="D23" s="18" t="s">
        <v>267</v>
      </c>
      <c r="E23" s="18"/>
      <c r="F23" s="17" t="s">
        <v>268</v>
      </c>
      <c r="G23" s="17" t="s">
        <v>55</v>
      </c>
      <c r="H23" s="17" t="s">
        <v>269</v>
      </c>
      <c r="I23" s="4" t="s">
        <v>55</v>
      </c>
      <c r="J23" s="20" t="s">
        <v>270</v>
      </c>
      <c r="K23" s="20" t="s">
        <v>30</v>
      </c>
    </row>
  </sheetData>
  <sheetProtection/>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zlnb210061</dc:creator>
  <cp:keywords/>
  <dc:description/>
  <cp:lastModifiedBy>Lương Văn Bảo</cp:lastModifiedBy>
  <dcterms:created xsi:type="dcterms:W3CDTF">2020-01-17T02:57:39Z</dcterms:created>
  <dcterms:modified xsi:type="dcterms:W3CDTF">2023-11-15T08:15:10Z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2052-11.8.2.12089</vt:lpwstr>
  </property>
  <property fmtid="{D5CDD505-2E9C-101B-9397-08002B2CF9AE}" pid="4" name="I">
    <vt:lpwstr>42E7A2B9E5704A61878B60FDDB13A905</vt:lpwstr>
  </property>
</Properties>
</file>