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30" activeTab="0"/>
  </bookViews>
  <sheets>
    <sheet name="环江县2018年度统筹整合使用财政涉农资金明细表" sheetId="1" r:id="rId1"/>
    <sheet name="附件1—1扶贫产业扶持资金项目明细表" sheetId="2" r:id="rId2"/>
    <sheet name="附件1-2农村饮水安全巩固提升工程项目表" sheetId="3" r:id="rId3"/>
    <sheet name="附件1-3农村道路项目建设表（财政扶贫发展资金）" sheetId="4" r:id="rId4"/>
    <sheet name="附1-4农村道路项目建设表（财政扶贫少数民族、以工代赈资金 ）" sheetId="5" r:id="rId5"/>
    <sheet name="附件1-5农村道路项目建设（车购、自治区民族、移民等资金）" sheetId="6" r:id="rId6"/>
    <sheet name="附件1-6农村道路建设项目表（农综改、财政奖补资金）" sheetId="7" r:id="rId7"/>
    <sheet name="Sheet7" sheetId="8" r:id="rId8"/>
    <sheet name="Sheet6" sheetId="9" r:id="rId9"/>
    <sheet name="Sheet5" sheetId="10" r:id="rId10"/>
    <sheet name="Sheet3" sheetId="11" r:id="rId11"/>
    <sheet name="Sheet4" sheetId="12" r:id="rId12"/>
    <sheet name="Sheet1" sheetId="13" r:id="rId13"/>
    <sheet name="Sheet2" sheetId="14" r:id="rId14"/>
  </sheets>
  <definedNames>
    <definedName name="_xlnm.Print_Area" localSheetId="4">'附1-4农村道路项目建设表（财政扶贫少数民族、以工代赈资金 ）'!$A$1:$M$105</definedName>
    <definedName name="_xlnm.Print_Area" localSheetId="1">'附件1—1扶贫产业扶持资金项目明细表'!$A$3:$H$72</definedName>
    <definedName name="_xlnm.Print_Area" localSheetId="2">'附件1-2农村饮水安全巩固提升工程项目表'!$A$1:$N$169</definedName>
    <definedName name="_xlnm.Print_Area" localSheetId="3">'附件1-3农村道路项目建设表（财政扶贫发展资金）'!$A$1:$M$61</definedName>
    <definedName name="_xlnm.Print_Area" localSheetId="5">'附件1-5农村道路项目建设（车购、自治区民族、移民等资金）'!$A$1:$M$10</definedName>
    <definedName name="_xlnm.Print_Area" localSheetId="6">'附件1-6农村道路建设项目表（农综改、财政奖补资金）'!$A$1:$N$23</definedName>
    <definedName name="_xlnm.Print_Area" localSheetId="0">'环江县2018年度统筹整合使用财政涉农资金明细表'!$A$1:$P$40</definedName>
    <definedName name="_xlnm.Print_Titles" localSheetId="4">'附1-4农村道路项目建设表（财政扶贫少数民族、以工代赈资金 ）'!$1:$5</definedName>
    <definedName name="_xlnm.Print_Titles" localSheetId="1">'附件1—1扶贫产业扶持资金项目明细表'!$1:$3</definedName>
    <definedName name="_xlnm.Print_Titles" localSheetId="2">'附件1-2农村饮水安全巩固提升工程项目表'!$1:$5</definedName>
    <definedName name="_xlnm.Print_Titles" localSheetId="3">'附件1-3农村道路项目建设表（财政扶贫发展资金）'!$1:$5</definedName>
    <definedName name="_xlnm.Print_Titles" localSheetId="5">'附件1-5农村道路项目建设（车购、自治区民族、移民等资金）'!$1:$5</definedName>
    <definedName name="_xlnm.Print_Titles" localSheetId="6">'附件1-6农村道路建设项目表（农综改、财政奖补资金）'!$1:$5</definedName>
    <definedName name="_xlnm.Print_Titles" localSheetId="0">'环江县2018年度统筹整合使用财政涉农资金明细表'!$1:$7</definedName>
  </definedNames>
  <calcPr fullCalcOnLoad="1"/>
</workbook>
</file>

<file path=xl/sharedStrings.xml><?xml version="1.0" encoding="utf-8"?>
<sst xmlns="http://schemas.openxmlformats.org/spreadsheetml/2006/main" count="3723" uniqueCount="1569">
  <si>
    <t>附件1</t>
  </si>
  <si>
    <t>环江毛南族自治县2018年度统筹整合使用财政涉农资金明细表</t>
  </si>
  <si>
    <t>单位：万元</t>
  </si>
  <si>
    <t>资金投向</t>
  </si>
  <si>
    <t>项目名称</t>
  </si>
  <si>
    <t>项目责任单位</t>
  </si>
  <si>
    <t>建设地点</t>
  </si>
  <si>
    <t>时间进度计划</t>
  </si>
  <si>
    <t>建设任务及建设内容</t>
  </si>
  <si>
    <t>补助标准</t>
  </si>
  <si>
    <t>项目效果目标</t>
  </si>
  <si>
    <t>资金总额</t>
  </si>
  <si>
    <t>统筹资金来源</t>
  </si>
  <si>
    <t>备注</t>
  </si>
  <si>
    <t>统筹资金渠道</t>
  </si>
  <si>
    <t>金额</t>
  </si>
  <si>
    <t>小计</t>
  </si>
  <si>
    <t>中央</t>
  </si>
  <si>
    <t>自治区</t>
  </si>
  <si>
    <t>市</t>
  </si>
  <si>
    <t>县</t>
  </si>
  <si>
    <t>合计</t>
  </si>
  <si>
    <t>一、农业生产发展3689万元，其中：中央1742万元、自治区1547万元、县级400万元</t>
  </si>
  <si>
    <t>扶持全县未脱贫村和贫困发生率达20%以上的非贫困村农民专业合作社</t>
  </si>
  <si>
    <t>扶贫办、乡镇人民政府</t>
  </si>
  <si>
    <t>水源镇、洛阳镇、川山镇、下南乡、长美乡、明伦镇、东兴镇、龙岩乡、驯乐乡（详细见附件1-1）</t>
  </si>
  <si>
    <t>2018年1月开工，12月竣工验收</t>
  </si>
  <si>
    <t>支持全县43个未脱贫村和16个贫困发生率达20%以上的非“十三五”贫困村的深度贫困村农民专业合作社，扶持建设内容基础设施建设、引进新品种、推广新技术、农产品质量标准和论证服务、创建示范社等。</t>
  </si>
  <si>
    <t>每个合作社补助10万元</t>
  </si>
  <si>
    <t>改善生产经营条件，增加合作社发展能力，实现主导产业覆盖贫困户达100%（除无劳动能力或长期外出务工外）,各贫困村（包含16个非贫困村）当年预脱贫贫困户参与新型农业经营主体率在30%以上。</t>
  </si>
  <si>
    <t>财政专项扶贫资金</t>
  </si>
  <si>
    <t>扶持贫困户农业特色种养到户补助</t>
  </si>
  <si>
    <t>全县12个乡镇（详见附件1-1）</t>
  </si>
  <si>
    <t>扶持全县12个乡镇在册建档立卡贫困户每户有特色农业种植产业项目1亩以上或有特色养殖项目个，单位养殖规模达到牛1头、猪3头、羊5只、家禽50羽、淡水生态养1亩、网箱养鱼40平方，蚕房、禽畜栏舍养殖配套设施等建设面积达30㎡以上。</t>
  </si>
  <si>
    <t xml:space="preserve">每户可实施1-2个产业项目，扶持资金控制在3000元以内。原则上不能直接发放现金给贫困户,但“以奖代补”或“先建后补”除外。
</t>
  </si>
  <si>
    <t>确保每个建档立卡贫困户选择发展一项（含）以上特色主导扶贫产业，实现“一户一项目”，贫困户产业全覆盖（除无劳动能力或长期外出务工外）和年增加收入1500元以上目标。受益贫困户9968户39，872人。</t>
  </si>
  <si>
    <t>扶贫小额信贷财政贴息</t>
  </si>
  <si>
    <t>扶贫办</t>
  </si>
  <si>
    <t>全县贫困户小额扶贫信贷贴息</t>
  </si>
  <si>
    <t>2018年1月—12月</t>
  </si>
  <si>
    <t>贫困户1.13万户小额扶贫信贷财政贴息</t>
  </si>
  <si>
    <t>按银行基准利率</t>
  </si>
  <si>
    <t xml:space="preserve">金融扶持自主经营贫困户产业发展项目资金缺口成本，提升巩固贫困户产业发展后劲；贫困户委托经营每户年获得收益红利4000元，受益贫困户1.13万户。
</t>
  </si>
  <si>
    <t>财政扶贫专项资金</t>
  </si>
  <si>
    <t>林业经营产业补助（本木油料特色产业发展）</t>
  </si>
  <si>
    <t>林业局</t>
  </si>
  <si>
    <t>全县12个乡镇</t>
  </si>
  <si>
    <t>发展巩固油茶种植6000亩</t>
  </si>
  <si>
    <t>每亩补助500元</t>
  </si>
  <si>
    <t>全县发展油茶产业，受益林农1050户</t>
  </si>
  <si>
    <t>农林业资源及生态保护专项资金</t>
  </si>
  <si>
    <t>林业经营产业发展补助（林下经济发展补助）</t>
  </si>
  <si>
    <t>林下种植、养殖、休闲旅游等产业</t>
  </si>
  <si>
    <r>
      <t>根据申报项目建设内容、规模和计划投资额、申报审核推荐意见、核定的合理投入金额等因素按扶持标准给予相应的补助，每个项目补助比例最高不超过核定投资规划的</t>
    </r>
    <r>
      <rPr>
        <sz val="10"/>
        <rFont val="Times New Roman"/>
        <family val="1"/>
      </rPr>
      <t>40%</t>
    </r>
    <r>
      <rPr>
        <sz val="10"/>
        <rFont val="仿宋_GB2312"/>
        <family val="0"/>
      </rPr>
      <t>，总额最高不超过</t>
    </r>
    <r>
      <rPr>
        <sz val="10"/>
        <rFont val="Times New Roman"/>
        <family val="1"/>
      </rPr>
      <t>50</t>
    </r>
    <r>
      <rPr>
        <sz val="10"/>
        <rFont val="仿宋_GB2312"/>
        <family val="0"/>
      </rPr>
      <t>万元。</t>
    </r>
  </si>
  <si>
    <t>发展壮大全县林下经济产业，受益贫困户约150户</t>
  </si>
  <si>
    <t>大安乡万亩生态高效桑蚕产业园</t>
  </si>
  <si>
    <t>农业局</t>
  </si>
  <si>
    <t>大安乡才平村、大安社区、环界村</t>
  </si>
  <si>
    <t>2018年3月-2018年12月</t>
  </si>
  <si>
    <t>示范丰产桑园栽培、小蚕共育、自动上蔟、机械采茧、大小蚕节本增效省力化饲养等先进实用种养技术，形成品质优化、效益优化、生态优化的桑蚕优质原料茧产业示范基地</t>
  </si>
  <si>
    <t>桑蚕良种推广率100%，方格簇使用率100%，共育率90%以上、蚕无害化处理80%以上。标准张产茧量达39公斤以上。其中带动贫困户109户，桑园面积711亩，每年养蚕260张，鲜茧产量约111820公斤，贫困户户均产值2.46万元。</t>
  </si>
  <si>
    <t>农林业优势产业扶持专项资金</t>
  </si>
  <si>
    <t>食用菌产业精准扶贫示范基地</t>
  </si>
  <si>
    <t>龙岩乡、明伦镇</t>
  </si>
  <si>
    <t>2018年5月开始实施，2018年12月竣工验收</t>
  </si>
  <si>
    <t>建立食用菌产业扶贫示范点2个，每个示范点扶持贫困户25户，每个贫困户种植食用菌1600棒，两个示范点示范栽培总规模为8万棒。</t>
  </si>
  <si>
    <t>每个试示范点补助17.5万元</t>
  </si>
  <si>
    <t xml:space="preserve">1、经济效益：示范点每个贫困户年收益14万元以上，示范基地总产值达72万元。
2、社会效益：通过建立示范基地，构建产业扶贫平台，组织观摩培训，扩大食用菌产业扶贫的辐射带动效果，进一步摸索总结和找准我县产业精准扶贫实践经验，涉及贫困人口220人。
</t>
  </si>
  <si>
    <t>魔芋产业扶贫开发试验</t>
  </si>
  <si>
    <t>思恩镇城南社区、下南乡仪凤村、大安乡金桥村、水原镇民权村4个点</t>
  </si>
  <si>
    <t>2018年3月开始实施，2018年12月竣工验收</t>
  </si>
  <si>
    <t>在4个试验点分别进行本地野生魔芋、引进花魔芋、珠芽魔芋、白魔芋等品种的不同栽培模式种植对比试验，每个点试验总面积3-5亩，总面积15亩。</t>
  </si>
  <si>
    <t>每个试示范点补助4万元</t>
  </si>
  <si>
    <t>调研魔芋产业在我县的发展前景，筛选适宜本县栽培的魔芋品种，探索魔芋优质高产高效栽培模式和技术，为开发我县产业扶贫新项目提供科学依据，涉及贫困人口460人。</t>
  </si>
  <si>
    <t>环江富硒农产品生产建设项目</t>
  </si>
  <si>
    <t xml:space="preserve">    下南乡坡川村高川、板诣、松仁、干孟、七政屯；
    驯乐乡长北村尧同、尧河，山岗村山岗、尧旺，镇北村那昆、尧律屯；
东兴镇为才村为才屯、鸿鑫生态种养合作社；
    大才乡同进村塘马、坡西、木连屯</t>
  </si>
  <si>
    <t>2018年1月开工，2018年12月竣工验收</t>
  </si>
  <si>
    <t xml:space="preserve">    建设下南、驯乐2个1000亩以上相对连片的县级富硒水稻生产示范基地，面积2700亩；
    建设东兴富硒香猪生产示范基地，年出栏富硒香猪1000头以上；                 
    建设大才富硒“三特”水果生产示范基地200亩。</t>
  </si>
  <si>
    <t>每个示范点补助23.5万元</t>
  </si>
  <si>
    <t xml:space="preserve">    通过建设富硒水稻生产示范基地，引导全县群众发展富硒农产品生产，带动100个以上贫困户发展富硒水稻生产，实现共同脱贫致富。
    通过建设富硒香猪示范基地，引导北部地区群众发展富硒富硒香猪生产，带动100个以上贫困户实现共同脱贫致富       
    通过建设富硒“三特”水果示范基地，引导周边地区群众发展富硒富硒水生产，带动20个以上贫困户实现共同脱贫致富。</t>
  </si>
  <si>
    <t>二、农村基础设施20430.68万元，其中：中央15411.28万元、自治区4573.4万元、县446万元</t>
  </si>
  <si>
    <t>水源镇里腊村里爱屯排洪渠道</t>
  </si>
  <si>
    <t>发改局</t>
  </si>
  <si>
    <t>水源镇里腊村里爱屯</t>
  </si>
  <si>
    <t>新建水利排洪渠道388.56米</t>
  </si>
  <si>
    <t>按行业设计标准</t>
  </si>
  <si>
    <t>解决1000多亩农田、果园、桑园被淹问题，受益群众1640多人，其中贫困户440人。</t>
  </si>
  <si>
    <t>农村饮水安全巩固提升工程</t>
  </si>
  <si>
    <t>民宗局、水利局</t>
  </si>
  <si>
    <t>2018年3月开工，12月竣工验收</t>
  </si>
  <si>
    <t>1、新建毛南民族地区人畜饮水安全工程4个，新建高位水池4座及供水管道63210米。3、巩固提升改造158屯饮水安全（详见附件1—2）</t>
  </si>
  <si>
    <t>巩固提升饮水安全工程项目补助标准中央资金450元/人；自治区资金200元/人</t>
  </si>
  <si>
    <t>提升巩固农村人畜饮水安全工程162屯，受益人口28528人，其中贫困人口6349人。</t>
  </si>
  <si>
    <t>少数民族发展专项资金（自治区本级少数民族发展资金）</t>
  </si>
  <si>
    <t>中央和自治区预算内投资用于“三农”建设部分（村饮水安全工程巩固提升套资金）</t>
  </si>
  <si>
    <t>县级配套1500万</t>
  </si>
  <si>
    <t>明伦镇百祥村片区土地整治项目</t>
  </si>
  <si>
    <t>国土局</t>
  </si>
  <si>
    <t>百祥村、吉祥村、干城村、英豪村片区</t>
  </si>
  <si>
    <t>项目区建设规模面积为 1260.6950 hm2，土方翻耕 0.1358hm2，清除浮石 586.37m3。修建斗渠 8 条，总长 4908.1m，修建农渠 71 条，总长 29785.2m。修建支沟 7 条，总长 6077.1m，修建斗沟 5 条，总长4339.7m，修建农沟 25 条，总长 5804.5m。灌溉涵洞 44 座，排水涵洞 21 座，盖板涵 2 座。共修建田间主道 9 条，长 8004.6m；田间次道 7 条，长 3836.8m；生产路 34 条，长 21691.5m；回车台 14 座，错车台 36 座，下田坡道 42 处。修建防冲护岸 9 条，总长 2866.2m。修建村屯道路 19 条，总共长 3573.5m，排污沟 3 条，总共长 620.8m。（其中：投入田间道路836.84万元、水利813.99万元、其他749.17）</t>
  </si>
  <si>
    <t>土地平整、修建机耕路、水利渠道等新建高标准农田10252公顷，新增耕地面积42公顷，新增耕地4.5率（%）。受益人口9335人，其中贫困人口1856人。</t>
  </si>
  <si>
    <t>新增建设用地土地有偿使用费安排的高标准基本农田建设补助资金</t>
  </si>
  <si>
    <t>农业综合开发项目（水利渠道、田间机耕道路）工程建设</t>
  </si>
  <si>
    <t>农业综合开发办公室</t>
  </si>
  <si>
    <t>洛阳镇古昌村、地蒙村、永权村、妙石村等片区</t>
  </si>
  <si>
    <t>修建田间耕作硬化道路64条41.72公里、新建排洪道2条0.76公里。</t>
  </si>
  <si>
    <t>提升四个贫困村农业生产条件， 受益人口13339人，其中贫困人口2413人。</t>
  </si>
  <si>
    <t>农业综合开发补助资金</t>
  </si>
  <si>
    <t>农村改厨改厕项目</t>
  </si>
  <si>
    <t>住建局</t>
  </si>
  <si>
    <t>补助贫困户改厨改厕项目</t>
  </si>
  <si>
    <t>改厨每户补助1200元、改厕每户补助700元</t>
  </si>
  <si>
    <t>解决改厨改厕项目资金缺口，改善4500贫困户生活环境。</t>
  </si>
  <si>
    <t>美丽广西.宜居乡村专项资金</t>
  </si>
  <si>
    <t>农村危房改造项目</t>
  </si>
  <si>
    <t>全县农村贫困危房改造户</t>
  </si>
  <si>
    <t>建档立卡贫困户800户</t>
  </si>
  <si>
    <t>五保户、残疾户等特殊困难每户补助4万元、一般贫困户每户补助2.5万元</t>
  </si>
  <si>
    <t>改造提升贫困危房户800户住房条件</t>
  </si>
  <si>
    <t>农村危房改造补助资金</t>
  </si>
  <si>
    <t>农村网商建设</t>
  </si>
  <si>
    <t>预脱贫困村</t>
  </si>
  <si>
    <t>网点建设补助</t>
  </si>
  <si>
    <t>提升贫困村网点服务能力</t>
  </si>
  <si>
    <t>服务业发展专项资金（用于农村服务业发展部分）</t>
  </si>
  <si>
    <t>环江县农村村（屯）道路项目建设</t>
  </si>
  <si>
    <t>扶贫办、发改局、交通局、民宗局、移民局、财政局</t>
  </si>
  <si>
    <t>全县12个乡镇
（详见附件1-3、4、5、6）</t>
  </si>
  <si>
    <t>全县60个贫困村及面上20户以上村屯道路建设：新建农村屯石砂路17条33.9公里、屯级道路硬化115条206公里、新建平板桥梁6座152延米、农村以工代赈示范道路硬化1条11公里、通村道路扩建1条17.5公里。
（详见附件1-3、4、5、6）</t>
  </si>
  <si>
    <t>新建砂石路每公里16-20万元、农村道路硬化每公里30-35万元</t>
  </si>
  <si>
    <t>解决农村38，941人行路难问题，其中贫困人口13，067人。</t>
  </si>
  <si>
    <t>中央预算内投资用于“三农”建设部分（以工代赈示范项目）</t>
  </si>
  <si>
    <t>车辆购置税收入补助地方用于一般公路建设项目资金
（支持农村公路部分）</t>
  </si>
  <si>
    <t>村级公益事业建设“一事一议”财政奖补资金</t>
  </si>
  <si>
    <t>农村综合改革转移支付</t>
  </si>
  <si>
    <t>农村综合改革转移支付（对村级集体经济组织补助）</t>
  </si>
  <si>
    <t>库区移民发展专项资金（可用于库区贫困县部分）</t>
  </si>
  <si>
    <t>三、其他（社会事业发展、易地扶贫搬迁等） 3447.34万元，其中：中央408.34万元、自治区3039万元、</t>
  </si>
  <si>
    <t>扶贫培训</t>
  </si>
  <si>
    <t>贫困家庭中高职学历教育补助、农民实用技术培训、“两后生”职业教育培训、短期培训（以奖代补、党建+扶贫）其中：1、雨露计划本科生150万元（300人*5000元）；2、中高职学历教育补助1480人次，每人补助1500元；短期技能培训260人78万元；3、春、秋学期“两后生”生活补助计划人数172人，发放补助资金47.3万元。雨露计划补助对象参加农村实用技术培训，可获得50元/人•天的补助；4、2018年参加农村实用技术培训计划人数720人次，发放补助费7.1万元。</t>
  </si>
  <si>
    <t>本科生入学一次性年每人补助5000，专科生入学补助3000元；“两后生”代培每人每年补助5500元</t>
  </si>
  <si>
    <t>通过职业培训和“雨露计划”补助，提升贫困家庭子女劳动技能和补助升学补助，受益贫困人口2100人。</t>
  </si>
  <si>
    <t>易地扶贫搬迁项目</t>
  </si>
  <si>
    <t>县城区移民集中安置点</t>
  </si>
  <si>
    <t>征地费</t>
  </si>
  <si>
    <t>配套解决搬迁点项目建设征地费用，受益贫困户1.2万人</t>
  </si>
  <si>
    <t>项目管理费</t>
  </si>
  <si>
    <t>扶贫办、民宗局</t>
  </si>
  <si>
    <t>2018年1月开工，12月使用</t>
  </si>
  <si>
    <t>扶贫项目前期工作经费</t>
  </si>
  <si>
    <t>按安排扶贫资金总额1%提取</t>
  </si>
  <si>
    <t>确保项目前期各项工作开展经费需要</t>
  </si>
  <si>
    <t>财政扶贫专项资金（扶贫发展资金）</t>
  </si>
  <si>
    <t>财政扶贫专项资金（少数民族发展资金）</t>
  </si>
  <si>
    <t>备注：1.整合方案明细表要明确到项目，确定项目时如全县具有统一性，则建议命名为“××县建设项目”，但项目内容及规模要详细，能做到对照项目进行验收，如建设内容较多的，可先填列汇总数，再附表说明；2.项目主管单位可填一个，也可以填多个，但要有一个牵头单位；3.纳入整合的中央、自治区资金原则上不得用于农业生产发展和农村基础设施建设范围之外的其他方面，财政专项扶贫用于雨露计划、技能培训等方面可以原用途使用，投向列为其他(社会事业发展)，中央、自治区预算内投资用于“三农”建设部分的易地扶贫补助资金可以整合，整合资金用于易地扶贫搬迁的投向列为其他（易地扶贫搬迁）；4.资金统筹整合使用应瞄准建档立卡贫困人口，包括贫困村和非贫困村的贫困人口；5.对于涉及涉农专项资金中涉及个人补贴部分资金按规定标准和程序发放，并在表格中填列；6.列入整合范围的资金可以按原用途使用，但要按整合后的办法管理，这也是实质性整合。</t>
  </si>
  <si>
    <t>附件1-1</t>
  </si>
  <si>
    <t>环江县2018年扶贫产业扶持资金项目计划表</t>
  </si>
  <si>
    <t>金额：万元</t>
  </si>
  <si>
    <t>时间进度</t>
  </si>
  <si>
    <t>建设内容及规模</t>
  </si>
  <si>
    <t>投资总额（万元）</t>
  </si>
  <si>
    <t>总计</t>
  </si>
  <si>
    <t>水源镇各旦村村民合作社</t>
  </si>
  <si>
    <t>水源镇各旦村</t>
  </si>
  <si>
    <t>扶持合作基础设施建设、引进新品种、推广新技术、农产品质量标准和论证服务、创建示范社等。</t>
  </si>
  <si>
    <t>增加合作社发展能力，涉及贫困众人口266人。</t>
  </si>
  <si>
    <t>水源镇上南社区村民合作社</t>
  </si>
  <si>
    <t>水源镇上南社区</t>
  </si>
  <si>
    <t>增加合作社发展能力，涉及贫困众人口545人。</t>
  </si>
  <si>
    <t>水源镇山洞村村民合作社</t>
  </si>
  <si>
    <t>水源镇山洞村</t>
  </si>
  <si>
    <t>增加合作社发展能力，涉及贫困众人口64人。</t>
  </si>
  <si>
    <t>洛阳镇古昌村村民合作社</t>
  </si>
  <si>
    <t>洛阳镇古昌村</t>
  </si>
  <si>
    <t>增加合作社发展能力，涉及贫困众人口973人。</t>
  </si>
  <si>
    <t>洛阳镇文雅村村民合作社</t>
  </si>
  <si>
    <t>洛阳镇文雅村</t>
  </si>
  <si>
    <t>增加合作社发展能力，涉及贫困众人口350人。</t>
  </si>
  <si>
    <t>洛阳镇永权村村民合作社</t>
  </si>
  <si>
    <t>洛阳镇永权村</t>
  </si>
  <si>
    <t>增加合作社发展能力，涉及贫困众人口818人。</t>
  </si>
  <si>
    <t>洛阳镇玉合村村民合作社</t>
  </si>
  <si>
    <t>洛阳镇玉合村</t>
  </si>
  <si>
    <t>增加合作社发展能力，涉及贫困众人口459人。</t>
  </si>
  <si>
    <t>川山镇塘万村村民合作社</t>
  </si>
  <si>
    <t>川山镇塘万村</t>
  </si>
  <si>
    <t>增加合作社发展能力，涉及贫困众人口536人。</t>
  </si>
  <si>
    <t>川山镇五圩村村民合作社</t>
  </si>
  <si>
    <t>川山镇五圩村</t>
  </si>
  <si>
    <t>增加合作社发展能力，涉及贫困众人口1766人。</t>
  </si>
  <si>
    <t>川山镇乐衣村村民合作社</t>
  </si>
  <si>
    <t>川山镇乐衣村</t>
  </si>
  <si>
    <t>增加合作社发展能力，涉及贫困众人口117人。</t>
  </si>
  <si>
    <t>川山镇顶吉村村民合作社</t>
  </si>
  <si>
    <t>川山镇顶吉村</t>
  </si>
  <si>
    <t>增加合作社发展能力，涉及贫困众人口190人。</t>
  </si>
  <si>
    <t>川山镇东山村村民合作社</t>
  </si>
  <si>
    <t>川山镇东山村</t>
  </si>
  <si>
    <t>增加合作社发展能力，涉及贫困众人口579人。</t>
  </si>
  <si>
    <t>川山镇洞敢村村民合作社</t>
  </si>
  <si>
    <t>川山镇洞敢村</t>
  </si>
  <si>
    <t>增加合作社发展能力，涉及贫困众人口248人。</t>
  </si>
  <si>
    <t>川山镇白丹村村民合作社</t>
  </si>
  <si>
    <t>川山镇白丹村</t>
  </si>
  <si>
    <t>增加合作社发展能力，涉及贫困众人口406人。</t>
  </si>
  <si>
    <t>川山镇下丰村村民合作社</t>
  </si>
  <si>
    <t>川山镇下丰村</t>
  </si>
  <si>
    <t>增加合作社发展能力，涉及贫困众人口442人。</t>
  </si>
  <si>
    <t>川山镇下荣村村民合作社</t>
  </si>
  <si>
    <t>川山镇下荣村</t>
  </si>
  <si>
    <t>增加合作社发展能力，涉及贫困众人口424人。</t>
  </si>
  <si>
    <t>下南乡景阳村村民合作社</t>
  </si>
  <si>
    <t>下南乡景阳村</t>
  </si>
  <si>
    <t>增加合作社发展能力，涉及贫困众人口102人。</t>
  </si>
  <si>
    <t>下南乡堂八村村民合作社</t>
  </si>
  <si>
    <t>下南乡堂八村</t>
  </si>
  <si>
    <t>增加合作社发展能力，涉及贫困众人口204人。</t>
  </si>
  <si>
    <t>下南乡希远村村民合作社</t>
  </si>
  <si>
    <t>下南乡希远村</t>
  </si>
  <si>
    <t>增加合作社发展能力，涉及贫困众人口68人。</t>
  </si>
  <si>
    <t>下南乡下塘村村民合作社</t>
  </si>
  <si>
    <t>下南乡下塘村</t>
  </si>
  <si>
    <t>增加合作社发展能力，涉及贫困众人口390人。</t>
  </si>
  <si>
    <t>下南乡才门村村民合作社</t>
  </si>
  <si>
    <t>下南乡才门村</t>
  </si>
  <si>
    <t>下南乡古周村村民合作社</t>
  </si>
  <si>
    <t>下南乡古周村</t>
  </si>
  <si>
    <t>增加合作社发展能力，涉及贫困众人口111人。</t>
  </si>
  <si>
    <t>长美乡八福村村民合作社</t>
  </si>
  <si>
    <t>长美乡八福村</t>
  </si>
  <si>
    <t>增加合作社发展能力，涉及贫困众人口377人。</t>
  </si>
  <si>
    <t>长美乡爱洞村村民合作社</t>
  </si>
  <si>
    <t>长美乡爱洞村</t>
  </si>
  <si>
    <t>增加合作社发展能力，涉及贫困众人口1108人。</t>
  </si>
  <si>
    <t>长美乡内典村村民合作社</t>
  </si>
  <si>
    <t>长美乡内典村</t>
  </si>
  <si>
    <t>增加合作社发展能力，涉及贫困众人口397人。</t>
  </si>
  <si>
    <t>长美乡关安村村民合作社</t>
  </si>
  <si>
    <t>长美乡关安村</t>
  </si>
  <si>
    <t>增加合作社发展能力，涉及贫困众人口347人。</t>
  </si>
  <si>
    <t>明伦镇豹山村村民合作社</t>
  </si>
  <si>
    <t>明伦镇豹山村</t>
  </si>
  <si>
    <t>增加合作社发展能力，涉及贫困众人口153人。</t>
  </si>
  <si>
    <t>明伦镇才帛村村民合作社</t>
  </si>
  <si>
    <t>明伦镇才帛村</t>
  </si>
  <si>
    <t>增加合作社发展能力，涉及贫困众人口244人。</t>
  </si>
  <si>
    <t>明伦镇翠山村村民合作社</t>
  </si>
  <si>
    <t>明伦镇翠山村</t>
  </si>
  <si>
    <t>增加合作社发展能力，涉及贫困众人口735人。</t>
  </si>
  <si>
    <t>明伦镇干城村村民合作社</t>
  </si>
  <si>
    <t>明伦镇干城村</t>
  </si>
  <si>
    <t>增加合作社发展能力，涉及贫困众人口826人。</t>
  </si>
  <si>
    <t>明伦镇何狂村村民合作社</t>
  </si>
  <si>
    <t>明伦镇何狂村</t>
  </si>
  <si>
    <t>增加合作社发展能力，涉及贫困众人口411人。</t>
  </si>
  <si>
    <t>明伦镇相尧村村民合作社</t>
  </si>
  <si>
    <t>明伦镇相尧村</t>
  </si>
  <si>
    <t>增加合作社发展能力，涉及贫困众人口449人。</t>
  </si>
  <si>
    <t>明伦镇雅京村村民合作社</t>
  </si>
  <si>
    <t>明伦镇雅京村</t>
  </si>
  <si>
    <t>增加合作社发展能力，涉及贫困众人口329人。</t>
  </si>
  <si>
    <t>明伦镇八面村村民合作社</t>
  </si>
  <si>
    <t>明伦镇八面村</t>
  </si>
  <si>
    <t>增加合作社发展能力，涉及贫困众人口313人。</t>
  </si>
  <si>
    <t>明伦镇柳平村村民合作社</t>
  </si>
  <si>
    <t>明伦镇柳平村</t>
  </si>
  <si>
    <t>增加合作社发展能力，涉及贫困众人口803人。</t>
  </si>
  <si>
    <t>明伦镇龙水村村民合作社</t>
  </si>
  <si>
    <t>明伦镇龙水村</t>
  </si>
  <si>
    <t>增加合作社发展能力，涉及贫困众人口801人。</t>
  </si>
  <si>
    <t>东兴镇标山村村民合作社</t>
  </si>
  <si>
    <t>东兴镇标山村</t>
  </si>
  <si>
    <t>增加合作社发展能力，涉及贫困众人口141人。</t>
  </si>
  <si>
    <t>东兴镇龙城村村民合作社</t>
  </si>
  <si>
    <t>东兴镇龙城村</t>
  </si>
  <si>
    <t>增加合作社发展能力，涉及贫困众人口191人。</t>
  </si>
  <si>
    <t>东兴镇久灯村村民合作社</t>
  </si>
  <si>
    <t>东兴镇久灯村</t>
  </si>
  <si>
    <t>增加合作社发展能力，涉及贫困众人口201人。</t>
  </si>
  <si>
    <t>东兴镇加兴村村民合作社</t>
  </si>
  <si>
    <t>东兴镇加兴村</t>
  </si>
  <si>
    <t>增加合作社发展能力，涉及贫困众人口247人。</t>
  </si>
  <si>
    <t>东兴镇茶山村村民合作社</t>
  </si>
  <si>
    <t>东兴镇茶山村</t>
  </si>
  <si>
    <t>增加合作社发展能力，涉及贫困众人口542人。</t>
  </si>
  <si>
    <t>东兴镇平安村村民合作社</t>
  </si>
  <si>
    <t>东兴镇平安村</t>
  </si>
  <si>
    <t>增加合作社发展能力，涉及贫困众人口339人。</t>
  </si>
  <si>
    <t>东兴镇为才村村民合作社</t>
  </si>
  <si>
    <t>东兴镇为才村</t>
  </si>
  <si>
    <t>增加合作社发展能力，涉及贫困众人口717人。</t>
  </si>
  <si>
    <t>龙岩乡朝阁村村民合作社</t>
  </si>
  <si>
    <t>龙岩乡朝阁村</t>
  </si>
  <si>
    <t>增加合作社发展能力，涉及贫困众人口1110人。</t>
  </si>
  <si>
    <t>龙岩乡城皇村村民合作社</t>
  </si>
  <si>
    <t>龙岩乡城皇村</t>
  </si>
  <si>
    <t>龙岩乡达洞村村民合作社</t>
  </si>
  <si>
    <t>龙岩乡达洞村</t>
  </si>
  <si>
    <t>龙岩乡达科村村民合作社</t>
  </si>
  <si>
    <t>龙岩乡达科村</t>
  </si>
  <si>
    <t>增加合作社发展能力，涉及贫困众人口1267人。</t>
  </si>
  <si>
    <t>龙岩乡敢岩村村民合作社</t>
  </si>
  <si>
    <t>龙岩乡敢岩村</t>
  </si>
  <si>
    <t>增加合作社发展能力，涉及贫困众人口508人。</t>
  </si>
  <si>
    <t>龙岩乡黄种村村民合作社</t>
  </si>
  <si>
    <t>龙岩乡黄种村</t>
  </si>
  <si>
    <t>增加合作社发展能力，涉及贫困众人口521人。</t>
  </si>
  <si>
    <t>龙岩乡久伟村村民合作社</t>
  </si>
  <si>
    <t>龙岩乡久伟村</t>
  </si>
  <si>
    <t>增加合作社发展能力，涉及贫困众人口399人。</t>
  </si>
  <si>
    <t>龙岩乡安山村村民合作社</t>
  </si>
  <si>
    <t>龙岩乡安山村</t>
  </si>
  <si>
    <t>增加合作社发展能力，涉及贫困众人口966人。</t>
  </si>
  <si>
    <t>龙岩乡久乐村村民合作社</t>
  </si>
  <si>
    <t>龙岩乡久乐村</t>
  </si>
  <si>
    <t>增加合作社发展能力，涉及贫困众人口383人。</t>
  </si>
  <si>
    <t>龙岩乡广荣村村民合作社</t>
  </si>
  <si>
    <t>龙岩乡广荣村</t>
  </si>
  <si>
    <t>增加合作社发展能力，涉及贫困众人口592人。</t>
  </si>
  <si>
    <t>驯乐乡全安村村民合作社</t>
  </si>
  <si>
    <t>驯乐乡全安村</t>
  </si>
  <si>
    <t>增加合作社发展能力，涉及贫困众人口352人。</t>
  </si>
  <si>
    <t>驯乐乡山岗村村民合作社</t>
  </si>
  <si>
    <t>驯乐乡山岗村</t>
  </si>
  <si>
    <t>增加合作社发展能力，涉及贫困众人口1658人。</t>
  </si>
  <si>
    <t>驯乐乡太平村村民合作社</t>
  </si>
  <si>
    <t>驯乐乡太平村</t>
  </si>
  <si>
    <t>增加合作社发展能力，涉及贫困众人口431人。</t>
  </si>
  <si>
    <t>驯乐乡长北村村民合作社</t>
  </si>
  <si>
    <t>驯乐乡长北村</t>
  </si>
  <si>
    <t>增加合作社发展能力，涉及贫困众人口859人。</t>
  </si>
  <si>
    <t>驯乐乡镇北村村民合作社</t>
  </si>
  <si>
    <t>驯乐乡镇北村</t>
  </si>
  <si>
    <t>增加合作社发展能力，涉及贫困众人口573人。</t>
  </si>
  <si>
    <t>驯乐乡顺宁村村民合作社</t>
  </si>
  <si>
    <t>驯乐乡顺宁村</t>
  </si>
  <si>
    <t>增加合作社发展能力，涉及贫困众人口309人。</t>
  </si>
  <si>
    <t>贫困户资产收益（扶持产业资金折股入合作社股份资金）小计</t>
  </si>
  <si>
    <t>59个合作社，其中2018年预脱贫村43个，贫困发生率20%以上非脱贫困村16个</t>
  </si>
  <si>
    <t>29，080人</t>
  </si>
  <si>
    <t>水源镇贫困户种养补助</t>
  </si>
  <si>
    <t>水源镇</t>
  </si>
  <si>
    <t>贫困户巩固管护种桑养蚕等项到户补助</t>
  </si>
  <si>
    <t xml:space="preserve">新种每亩补助2000元，巩固提升每亩补助300元
</t>
  </si>
  <si>
    <t>巩固提升贫困户产业发展，受益贫困户1227户4908人。</t>
  </si>
  <si>
    <t>洛阳镇贫困户种养补助</t>
  </si>
  <si>
    <t>洛阳镇</t>
  </si>
  <si>
    <t>巩固提升贫困户产业发展，受益贫困户1198户4792人。</t>
  </si>
  <si>
    <t>川山镇贫困户种养补助</t>
  </si>
  <si>
    <t>川山镇</t>
  </si>
  <si>
    <t>巩固提升贫困户产业发展，受益贫困户1971户7884人。</t>
  </si>
  <si>
    <t>大安乡贫困户种养补助</t>
  </si>
  <si>
    <t>大安乡</t>
  </si>
  <si>
    <t>巩固提升贫困户产业发展，受益贫困户257户1028人。</t>
  </si>
  <si>
    <t>明伦镇贫困户种养补助</t>
  </si>
  <si>
    <t>明伦镇</t>
  </si>
  <si>
    <t>巩固提升贫困户产业发展，受益贫困户1793户7172人。</t>
  </si>
  <si>
    <t>东兴镇贫困户种养补助</t>
  </si>
  <si>
    <t>东兴镇</t>
  </si>
  <si>
    <t>巩固提升贫困户产业发展，受益贫困户1109户4436人。</t>
  </si>
  <si>
    <t>龙岩乡贫困户种养补助</t>
  </si>
  <si>
    <t>龙岩乡</t>
  </si>
  <si>
    <t>巩固提升贫困户产业发展，受益贫困户1672户6688人。</t>
  </si>
  <si>
    <t>9968户39，872人</t>
  </si>
  <si>
    <t>附件1-2</t>
  </si>
  <si>
    <t>环江县2018年度农村饮水安全巩固提升项目建设表</t>
  </si>
  <si>
    <t>投资总额</t>
  </si>
  <si>
    <t>乡（镇）</t>
  </si>
  <si>
    <t>村</t>
  </si>
  <si>
    <t>自然屯</t>
  </si>
  <si>
    <t>项目个数</t>
  </si>
  <si>
    <t>单位</t>
  </si>
  <si>
    <t>规模(公里）</t>
  </si>
  <si>
    <t>建设内容</t>
  </si>
  <si>
    <t>民宗局小计</t>
  </si>
  <si>
    <t>解决饮水困难28528人，其中贫困人口6349人。</t>
  </si>
  <si>
    <t>下南乡玉环村内对屯人饮工程</t>
  </si>
  <si>
    <t>民宗局</t>
  </si>
  <si>
    <t>下南</t>
  </si>
  <si>
    <t>玉环</t>
  </si>
  <si>
    <t>内对</t>
  </si>
  <si>
    <t>m³</t>
  </si>
  <si>
    <t>新建高水位水池一座30m³，沉砂池3m³，饮水管长1210m钢管。</t>
  </si>
  <si>
    <t>中央资金补助标准450元/人；自治区资金补助标准200元/人；</t>
  </si>
  <si>
    <t>巩固提升人畜饮水安全，受益人口41人，其中贫困户20人。</t>
  </si>
  <si>
    <t>思恩镇陈双村才元屯人饮工程</t>
  </si>
  <si>
    <t>思恩</t>
  </si>
  <si>
    <t>陈双</t>
  </si>
  <si>
    <t>才元</t>
  </si>
  <si>
    <t>新建高水位水池一座60m³，新建低水位水池一座40m³，15kw抽水机一组，沉砂池一座3m³，低压线长450m，抽水管长450m管。供水管长1500mPE。</t>
  </si>
  <si>
    <t>巩固提升人畜饮水安全，受益人口256人，其中贫困户85人。</t>
  </si>
  <si>
    <t>洛阳镇永安村才连屯人饮工程</t>
  </si>
  <si>
    <t>洛阳</t>
  </si>
  <si>
    <t>永安</t>
  </si>
  <si>
    <t>才连</t>
  </si>
  <si>
    <t>新建高水位水池一座60m³，沉砂池3m³，引水管长6900mPE。</t>
  </si>
  <si>
    <t>巩固提升人畜饮水安全，受益人口320人，其中贫困户68人。</t>
  </si>
  <si>
    <t>环江五圩生态养殖农民专业合作社人畜饮水工程</t>
  </si>
  <si>
    <t>川山</t>
  </si>
  <si>
    <t>五圩</t>
  </si>
  <si>
    <t>五圩生态养殖农民专业合作社</t>
  </si>
  <si>
    <t>新建高水位水池一座100m³，15kw抽水机一组，低压线长100m，抽水管长150mPE管。供水管长500mPE。</t>
  </si>
  <si>
    <t>巩固提升人畜饮水安全，受益人口292人，其中贫困户72人。</t>
  </si>
  <si>
    <t>暖和村下山屯饮水工程</t>
  </si>
  <si>
    <t>水利局</t>
  </si>
  <si>
    <t>大才</t>
  </si>
  <si>
    <t>暖和</t>
  </si>
  <si>
    <t>下山</t>
  </si>
  <si>
    <t xml:space="preserve">建高位水池，抽水机房、管道等 </t>
  </si>
  <si>
    <t>巩固提升人畜饮水安全，受益人口135人，其中贫困户14人。</t>
  </si>
  <si>
    <t>三合村中腰屯饮水工程</t>
  </si>
  <si>
    <t>三合</t>
  </si>
  <si>
    <t>中腰</t>
  </si>
  <si>
    <t>巩固提升人畜饮水安全，受益人口150人，其中贫困户19人。</t>
  </si>
  <si>
    <t>暖和村沙洞屯饮水工程</t>
  </si>
  <si>
    <t>沙洞</t>
  </si>
  <si>
    <t>巩固提升人畜饮水安全，受益人口53人，其中贫困户33人。</t>
  </si>
  <si>
    <t>安良村塘兵屯饮水工程</t>
  </si>
  <si>
    <t>安良</t>
  </si>
  <si>
    <t>塘兵</t>
  </si>
  <si>
    <t>巩固提升人畜饮水安全，受益人口170人，其中贫困户9人。</t>
  </si>
  <si>
    <t>中山村地理屯饮水工程</t>
  </si>
  <si>
    <t>中山</t>
  </si>
  <si>
    <t>地理</t>
  </si>
  <si>
    <t>巩固提升人畜饮水安全，受益人口172人，其中贫困户11人。</t>
  </si>
  <si>
    <t>文化村坡良屯饮水工程</t>
  </si>
  <si>
    <t>文化</t>
  </si>
  <si>
    <t>坡良</t>
  </si>
  <si>
    <t>巩固提升人畜饮水安全，受益人口227人，其中贫困户4人。</t>
  </si>
  <si>
    <t>文化村内卯屯饮水工程</t>
  </si>
  <si>
    <t>内卯</t>
  </si>
  <si>
    <t>巩固提升人畜饮水安全，受益人口236人，其中贫困户3人。</t>
  </si>
  <si>
    <t>中兴村那新屯饮水工程</t>
  </si>
  <si>
    <t>中兴</t>
  </si>
  <si>
    <t>那新</t>
  </si>
  <si>
    <t>巩固提升人畜饮水安全，受益人口105人，其中贫困户5人。</t>
  </si>
  <si>
    <t>三乐村肯福五组饮水工程</t>
  </si>
  <si>
    <t>三乐</t>
  </si>
  <si>
    <t>肯福</t>
  </si>
  <si>
    <t>巩固提升人畜饮水安全，受益人口106人，其中贫困户10人。</t>
  </si>
  <si>
    <t>叠岭村东简一组饮水工程</t>
  </si>
  <si>
    <t>叠岭</t>
  </si>
  <si>
    <t>东简一组</t>
  </si>
  <si>
    <t>巩固提升人畜饮水安全，受益人口89人，其中贫困户24人。</t>
  </si>
  <si>
    <t>中山村上李洛上片饮水工程</t>
  </si>
  <si>
    <t>上李洛上片</t>
  </si>
  <si>
    <t>巩固提升人畜饮水安全，受益人口55人，其中贫困户5人。</t>
  </si>
  <si>
    <t>中山村塘吉屯饮水工程</t>
  </si>
  <si>
    <t>塘吉</t>
  </si>
  <si>
    <t>巩固提升人畜饮水安全，受益人口190人，其中贫困户28人。</t>
  </si>
  <si>
    <t>人和村下优屯饮水工程</t>
  </si>
  <si>
    <t>人和</t>
  </si>
  <si>
    <t>下优</t>
  </si>
  <si>
    <t>巩固提升人畜饮水安全，受益人口136人，其中贫困户1人。</t>
  </si>
  <si>
    <t>叠岭村东岭屯饮水工程</t>
  </si>
  <si>
    <t>东岭屯</t>
  </si>
  <si>
    <t>巩固提升人畜饮水安全，受益人口86人，其中贫困户59人。</t>
  </si>
  <si>
    <t>清潭村下赵屯饮水工程</t>
  </si>
  <si>
    <t>清潭</t>
  </si>
  <si>
    <t>下赵屯</t>
  </si>
  <si>
    <t>巩固提升人畜饮水安全，受益人口160人，其中贫困户4人。</t>
  </si>
  <si>
    <t>陈双村上南一组饮水工程</t>
  </si>
  <si>
    <t>上南一组</t>
  </si>
  <si>
    <t>巩固提升人畜饮水安全，受益人口199人，其中贫困户4人。</t>
  </si>
  <si>
    <t>文化村下力屯饮水工程</t>
  </si>
  <si>
    <t>下力</t>
  </si>
  <si>
    <t>巩固提升人畜饮水安全，受益人口238人，其中贫困户42人。</t>
  </si>
  <si>
    <t>清潭村下清潭屯饮水工程</t>
  </si>
  <si>
    <t>下清潭</t>
  </si>
  <si>
    <t>巩固提升人畜饮水安全，受益人口256人，其中贫困户13人。</t>
  </si>
  <si>
    <t>中兴村白田屯饮水工程</t>
  </si>
  <si>
    <t>白田</t>
  </si>
  <si>
    <t>巩固提升人畜饮水安全，受益人口245人，其中贫困户人。</t>
  </si>
  <si>
    <t>才平村下白屯饮水工程</t>
  </si>
  <si>
    <t>大安</t>
  </si>
  <si>
    <t>才平</t>
  </si>
  <si>
    <t>下白屯</t>
  </si>
  <si>
    <t>巩固提升人畜饮水安全，受益人口114人，其中贫困户6人。</t>
  </si>
  <si>
    <t>塘房村东门屯饮水工程</t>
  </si>
  <si>
    <t>塘房</t>
  </si>
  <si>
    <t>东门屯</t>
  </si>
  <si>
    <t>巩固提升人畜饮水安全，受益人口189人，其中贫困户11人。</t>
  </si>
  <si>
    <t>环界村后谁屯饮水工程</t>
  </si>
  <si>
    <t>环界</t>
  </si>
  <si>
    <t>后谁</t>
  </si>
  <si>
    <t>巩固提升人畜饮水安全，受益人口135人，其中贫困户6人。</t>
  </si>
  <si>
    <t>大安社区地社屯饮水工程</t>
  </si>
  <si>
    <t>大安社区</t>
  </si>
  <si>
    <t>地社</t>
  </si>
  <si>
    <t>巩固提升人畜饮水安全，受益人口236人，其中贫困户14人。</t>
  </si>
  <si>
    <t>大安村安龙屯饮水工程</t>
  </si>
  <si>
    <t>大安村</t>
  </si>
  <si>
    <t>安龙屯</t>
  </si>
  <si>
    <t>巩固提升人畜饮水安全，受益人口137人，其中贫困户26人。</t>
  </si>
  <si>
    <t>才平村才龙屯饮水工程</t>
  </si>
  <si>
    <t>才平村</t>
  </si>
  <si>
    <t>才龙</t>
  </si>
  <si>
    <t>巩固提升人畜饮水安全，受益人口63人，其中贫困户7人。</t>
  </si>
  <si>
    <t>才平村上额屯饮水工程</t>
  </si>
  <si>
    <t>上额</t>
  </si>
  <si>
    <t>巩固提升人畜饮水安全，受益人口220人，其中贫困户6人。</t>
  </si>
  <si>
    <t>金桥村欢洞屯饮水工程</t>
  </si>
  <si>
    <t>金桥</t>
  </si>
  <si>
    <t>欢洞</t>
  </si>
  <si>
    <t>巩固提升人畜饮水安全，受益人口380人，其中贫困户12人。</t>
  </si>
  <si>
    <t>才平村上白屯饮水工程</t>
  </si>
  <si>
    <t>上白</t>
  </si>
  <si>
    <t>巩固提升人畜饮水安全，受益人口70人，其中贫困户5人。</t>
  </si>
  <si>
    <t>环界村肯城屯饮水工程</t>
  </si>
  <si>
    <t>肯城</t>
  </si>
  <si>
    <t>巩固提升人畜饮水安全，受益人口83人，其中贫困户4人。</t>
  </si>
  <si>
    <t>顶新村坡庙屯饮水工程</t>
  </si>
  <si>
    <t>顶新</t>
  </si>
  <si>
    <t>坡庙</t>
  </si>
  <si>
    <t>巩固提升人畜饮水安全，受益人口50人，其中贫困户16人。</t>
  </si>
  <si>
    <t>大安社区上板六屯饮水工程</t>
  </si>
  <si>
    <t>上板六</t>
  </si>
  <si>
    <t>巩固提升人畜饮水安全，受益人口500人，其中贫困户38人。</t>
  </si>
  <si>
    <t>上南社区任洞屯引水工程</t>
  </si>
  <si>
    <t>水源</t>
  </si>
  <si>
    <t>上南社区</t>
  </si>
  <si>
    <t>任洞</t>
  </si>
  <si>
    <t>巩固提升人畜饮水安全，受益人口56人，其中贫困户9人。</t>
  </si>
  <si>
    <t>上南社区上英屯饮水工程</t>
  </si>
  <si>
    <t>上英</t>
  </si>
  <si>
    <t>巩固提升人畜饮水安全，受益人口133人，其中贫困户37人。</t>
  </si>
  <si>
    <t>各旦村表扣屯饮水工程</t>
  </si>
  <si>
    <t>各旦</t>
  </si>
  <si>
    <t>表扣</t>
  </si>
  <si>
    <t>巩固提升人畜饮水安全，受益人口130人，其中贫困户47人。</t>
  </si>
  <si>
    <t>各旦村旦上屯饮水工程</t>
  </si>
  <si>
    <t>旦上</t>
  </si>
  <si>
    <t>巩固提升人畜饮水安全，受益人口125人，其中贫困户58人。</t>
  </si>
  <si>
    <t>各旦村旦下屯饮水工程</t>
  </si>
  <si>
    <t>旦下</t>
  </si>
  <si>
    <t>巩固提升人畜饮水安全，受益人口165人，其中贫困户113人。</t>
  </si>
  <si>
    <t>各旦村东典屯饮水工程</t>
  </si>
  <si>
    <t>东典</t>
  </si>
  <si>
    <t>巩固提升人畜饮水安全，受益人口160人，其中贫困户21人。</t>
  </si>
  <si>
    <t>各旦村天马屯饮水工程</t>
  </si>
  <si>
    <t>天马</t>
  </si>
  <si>
    <t>巩固提升人畜饮水安全，受益人口156人，其中贫困户41人。</t>
  </si>
  <si>
    <t>和平村那偶龙门饮水工程</t>
  </si>
  <si>
    <t>和平</t>
  </si>
  <si>
    <t>那偶龙门</t>
  </si>
  <si>
    <t>巩固提升人畜饮水安全，受益人口253人，其中贫困户32人。</t>
  </si>
  <si>
    <t>三才村曲江屯饮水工程</t>
  </si>
  <si>
    <t>三才村</t>
  </si>
  <si>
    <t>曲江</t>
  </si>
  <si>
    <t>巩固提升人畜饮水安全，受益人口548人，其中贫困户98人。</t>
  </si>
  <si>
    <t>西里村肯塘屯饮水工程</t>
  </si>
  <si>
    <t>西里</t>
  </si>
  <si>
    <t>肯塘</t>
  </si>
  <si>
    <t>巩固提升人畜饮水安全，受益人口97人，其中贫困户人。</t>
  </si>
  <si>
    <t>西里村下豆屯饮水工程</t>
  </si>
  <si>
    <t>下豆</t>
  </si>
  <si>
    <t>巩固提升人畜饮水安全，受益人口156人，其中贫困户14人。</t>
  </si>
  <si>
    <t>地蒙村银花屯饮水工程</t>
  </si>
  <si>
    <t>地蒙</t>
  </si>
  <si>
    <t>银花</t>
  </si>
  <si>
    <t>巩固提升人畜饮水安全，受益人口188人，其中贫困户93人。</t>
  </si>
  <si>
    <t>地蒙村委及小学饮水工程</t>
  </si>
  <si>
    <t>村委及小学</t>
  </si>
  <si>
    <t>巩固提升人畜饮水安全，受益人口70人，其中贫困户20人。</t>
  </si>
  <si>
    <t>古昌村下罗屯饮水工程</t>
  </si>
  <si>
    <t>古昌</t>
  </si>
  <si>
    <t>下罗</t>
  </si>
  <si>
    <t>巩固提升人畜饮水安全，受益人口171人，其中贫困户20人。</t>
  </si>
  <si>
    <t>古昌村百昌屯饮水工程</t>
  </si>
  <si>
    <t>百昌</t>
  </si>
  <si>
    <t>巩固提升人畜饮水安全，受益人口80人，其中贫困户40人。</t>
  </si>
  <si>
    <t>古昌村兴昌屯饮水工程</t>
  </si>
  <si>
    <t>兴昌</t>
  </si>
  <si>
    <t>巩固提升人畜饮水安全，受益人口182人，其中贫困户147人。</t>
  </si>
  <si>
    <t>永权村百华屯饮水工程</t>
  </si>
  <si>
    <t>永权</t>
  </si>
  <si>
    <t>百华</t>
  </si>
  <si>
    <t>巩固提升人畜饮水安全，受益人口247人，其中贫困户158人。</t>
  </si>
  <si>
    <t>雅脉村高雅屯饮水工程</t>
  </si>
  <si>
    <t>雅脉</t>
  </si>
  <si>
    <t>高雅</t>
  </si>
  <si>
    <t>巩固提升人畜饮水安全，受益人口109人，其中贫困户9人。</t>
  </si>
  <si>
    <t>玉合村百圩屯饮水工程</t>
  </si>
  <si>
    <t>玉合</t>
  </si>
  <si>
    <t>百圩</t>
  </si>
  <si>
    <t>巩固提升人畜饮水安全，受益人口90人，其中贫困户51人。</t>
  </si>
  <si>
    <t>洛阳社区大江大百饮水工程(含大连小学)</t>
  </si>
  <si>
    <t>洛阳社区</t>
  </si>
  <si>
    <t>大江大百（含小学）</t>
  </si>
  <si>
    <t>巩固提升人畜饮水安全，受益人口454人，其中贫困户149人。</t>
  </si>
  <si>
    <t>合作村坳桃屯饮水工程</t>
  </si>
  <si>
    <t>合作</t>
  </si>
  <si>
    <t>坳桃</t>
  </si>
  <si>
    <t>巩固提升人畜饮水安全，受益人口253人，其中贫困户83人。</t>
  </si>
  <si>
    <t>江口村平原屯饮水工程</t>
  </si>
  <si>
    <t xml:space="preserve">江口 </t>
  </si>
  <si>
    <t>平原</t>
  </si>
  <si>
    <t>巩固提升人畜饮水安全，受益人口418人，其中贫困户43人。</t>
  </si>
  <si>
    <t>江口村大福屯饮水工程</t>
  </si>
  <si>
    <t>江口</t>
  </si>
  <si>
    <t>大福</t>
  </si>
  <si>
    <t>巩固提升人畜饮水安全，受益人口198人，其中贫困户49人。</t>
  </si>
  <si>
    <t>永安村中风、街上饮水工程</t>
  </si>
  <si>
    <t>中风、街上</t>
  </si>
  <si>
    <t>巩固提升人畜饮水安全，受益人口320人，其中贫困户66人。</t>
  </si>
  <si>
    <t>关安村东王屯饮水工程</t>
  </si>
  <si>
    <t>长美</t>
  </si>
  <si>
    <t>关安</t>
  </si>
  <si>
    <t>东王</t>
  </si>
  <si>
    <t>巩固提升人畜饮水安全，受益人口107人，其中贫困户25人。</t>
  </si>
  <si>
    <t>爱洞村定块屯饮水工程</t>
  </si>
  <si>
    <t>爱洞</t>
  </si>
  <si>
    <t>定块</t>
  </si>
  <si>
    <t>巩固提升人畜饮水安全，受益人口171人，其中贫困户63人。</t>
  </si>
  <si>
    <t>八福村久怀屯饮水工程</t>
  </si>
  <si>
    <t>八福</t>
  </si>
  <si>
    <t>久怀</t>
  </si>
  <si>
    <t>巩固提升人畜饮水安全，受益人口152人，其中贫困户15人。</t>
  </si>
  <si>
    <t>八福村拉弄屯饮水工程</t>
  </si>
  <si>
    <t>拉弄</t>
  </si>
  <si>
    <t>巩固提升人畜饮水安全，受益人口110人，其中贫困户14人。</t>
  </si>
  <si>
    <t>内同村才乐屯饮水工程</t>
  </si>
  <si>
    <t>内同</t>
  </si>
  <si>
    <t>才乐</t>
  </si>
  <si>
    <t>巩固提升人畜饮水安全，受益人口128人，其中贫困户17人。</t>
  </si>
  <si>
    <t>内同村平治屯饮水工程</t>
  </si>
  <si>
    <t>平治</t>
  </si>
  <si>
    <t>巩固提升人畜饮水安全，受益人口120人，其中贫困户22人。</t>
  </si>
  <si>
    <t>关安村塘平屯饮水工程</t>
  </si>
  <si>
    <t>塘平</t>
  </si>
  <si>
    <t>巩固提升人畜饮水安全，受益人口100人，其中贫困户27人。</t>
  </si>
  <si>
    <t>关安村上足屯饮水工程</t>
  </si>
  <si>
    <t>上足</t>
  </si>
  <si>
    <t>巩固提升人畜饮水安全，受益人口39人，其中贫困户14人。</t>
  </si>
  <si>
    <t>明伦社区灯洞屯饮水工程</t>
  </si>
  <si>
    <t>明伦</t>
  </si>
  <si>
    <t>明伦社区</t>
  </si>
  <si>
    <t>灯洞</t>
  </si>
  <si>
    <t>巩固提升人畜饮水安全，受益人口168人，其中贫困户44人。</t>
  </si>
  <si>
    <t>翠山村塘想屯饮水工程</t>
  </si>
  <si>
    <t>翠山</t>
  </si>
  <si>
    <t>塘想</t>
  </si>
  <si>
    <t>巩固提升人畜饮水安全，受益人口80人，其中贫困户29人。</t>
  </si>
  <si>
    <t>相尧村江那屯饮水工程</t>
  </si>
  <si>
    <t>相尧</t>
  </si>
  <si>
    <t>江那</t>
  </si>
  <si>
    <t>巩固提升人畜饮水安全，受益人口89人，其中贫困户28人。</t>
  </si>
  <si>
    <t>才帛肯屯一队饮水工程</t>
  </si>
  <si>
    <t>才帛</t>
  </si>
  <si>
    <t>肯屯一队</t>
  </si>
  <si>
    <t>巩固提升人畜饮水安全，受益人口102人，其中贫困户24人。</t>
  </si>
  <si>
    <t>龙水村买洞屯饮水工程</t>
  </si>
  <si>
    <t>龙水</t>
  </si>
  <si>
    <t>买洞</t>
  </si>
  <si>
    <t>巩固提升人畜饮水安全，受益人口89人，其中贫困户42人。</t>
  </si>
  <si>
    <t>英豪村吉林屯饮水工程</t>
  </si>
  <si>
    <t>英豪</t>
  </si>
  <si>
    <t>吉林</t>
  </si>
  <si>
    <t>巩固提升人畜饮水安全，受益人口114人，其中贫困户57人。</t>
  </si>
  <si>
    <t>干城村上干屯饮水工程</t>
  </si>
  <si>
    <t>干城</t>
  </si>
  <si>
    <t>上干</t>
  </si>
  <si>
    <t>巩固提升人畜饮水安全，受益人口299人，其中贫困户71人。</t>
  </si>
  <si>
    <t>何狂村地塘屯饮水工程</t>
  </si>
  <si>
    <t>何狂</t>
  </si>
  <si>
    <t>地塘</t>
  </si>
  <si>
    <t>巩固提升人畜饮水安全，受益人口94人，其中贫困户24人。</t>
  </si>
  <si>
    <t>何狂村八合一屯饮水工程</t>
  </si>
  <si>
    <t>八合一</t>
  </si>
  <si>
    <t>巩固提升人畜饮水安全，受益人口250人，其中贫困户35人。</t>
  </si>
  <si>
    <t>何狂村八合二屯饮水工程</t>
  </si>
  <si>
    <t>八合二屯</t>
  </si>
  <si>
    <t>巩固提升人畜饮水安全，受益人口286人，其中贫困户40人。</t>
  </si>
  <si>
    <t>吉祥村博洞二屯饮水工程</t>
  </si>
  <si>
    <t>吉祥</t>
  </si>
  <si>
    <t>博洞二</t>
  </si>
  <si>
    <t>巩固提升人畜饮水安全，受益人口90人，其中贫困户21人。</t>
  </si>
  <si>
    <t>百祥村板慢屯饮水工程</t>
  </si>
  <si>
    <t>百祥</t>
  </si>
  <si>
    <t>板慢</t>
  </si>
  <si>
    <t>巩固提升人畜饮水安全，受益人口235人，其中贫困户29人。</t>
  </si>
  <si>
    <t>百祥村干常屯饮水工程</t>
  </si>
  <si>
    <t>干常</t>
  </si>
  <si>
    <t>巩固提升人畜饮水安全，受益人口67人，其中贫困户26人。</t>
  </si>
  <si>
    <t>百祥村洞王屯饮水工程</t>
  </si>
  <si>
    <t>洞王</t>
  </si>
  <si>
    <t>干城曲洞饮水工程</t>
  </si>
  <si>
    <t>曲洞</t>
  </si>
  <si>
    <t>巩固提升人畜饮水安全，受益人口89人，其中贫困户57人。</t>
  </si>
  <si>
    <t>山岗村金归新村饮水工程</t>
  </si>
  <si>
    <t>驯乐</t>
  </si>
  <si>
    <t>山岗</t>
  </si>
  <si>
    <t>金归新村</t>
  </si>
  <si>
    <t>巩固提升人畜饮水安全，受益人口138人，其中贫困户126人。</t>
  </si>
  <si>
    <t>长北村洞中屯饮水工程</t>
  </si>
  <si>
    <t>长北</t>
  </si>
  <si>
    <t>洞中</t>
  </si>
  <si>
    <t>巩固提升人畜饮水安全，受益人口74人，其中贫困户40人。</t>
  </si>
  <si>
    <t>镇北村尧律屯饮水工程</t>
  </si>
  <si>
    <t>镇北</t>
  </si>
  <si>
    <t>尧律</t>
  </si>
  <si>
    <t>巩固提升人畜饮水安全，受益人口310人，其中贫困户80人。</t>
  </si>
  <si>
    <t>福寿社区上连屯饮水工程</t>
  </si>
  <si>
    <t>福寿社区</t>
  </si>
  <si>
    <t>上连</t>
  </si>
  <si>
    <t>巩固提升人畜饮水安全，受益人口321人，其中贫困户75人。</t>
  </si>
  <si>
    <t>北山村上跃屯饮水工程</t>
  </si>
  <si>
    <t>北山</t>
  </si>
  <si>
    <t>上跃屯</t>
  </si>
  <si>
    <t>巩固提升人畜饮水安全，受益人口73人，其中贫困户13人。</t>
  </si>
  <si>
    <t>长北村达旺屯饮水工程</t>
  </si>
  <si>
    <t>达旺</t>
  </si>
  <si>
    <t>巩固提升人畜饮水安全，受益人口99人，其中贫困户34人。</t>
  </si>
  <si>
    <t>镇北村肯里屯饮水工程</t>
  </si>
  <si>
    <t>肯里</t>
  </si>
  <si>
    <t>巩固提升人畜饮水安全，受益人口78人，其中贫困户75人。</t>
  </si>
  <si>
    <t>山岗村上尧旺屯饮水工程</t>
  </si>
  <si>
    <t>上尧旺</t>
  </si>
  <si>
    <t>巩固提升人畜饮水安全，受益人口202人，其中贫困户109人。</t>
  </si>
  <si>
    <t>福寿社区板果屯饮水工程</t>
  </si>
  <si>
    <t>板果</t>
  </si>
  <si>
    <t>巩固提升人畜饮水安全，受益人口380人，其中贫困户41人。</t>
  </si>
  <si>
    <t>北山村上平洞屯饮水工程</t>
  </si>
  <si>
    <t>上平洞</t>
  </si>
  <si>
    <t>巩固提升人畜饮水安全，受益人口235人，其中贫困户4人。</t>
  </si>
  <si>
    <t>北山村下平洞屯饮水工程</t>
  </si>
  <si>
    <t>下平洞</t>
  </si>
  <si>
    <t>巩固提升人畜饮水安全，受益人口235人，其中贫困户33人。</t>
  </si>
  <si>
    <t>长北村尧丰屯饮水工程</t>
  </si>
  <si>
    <t>尧丰</t>
  </si>
  <si>
    <t>巩固提升人畜饮水安全，受益人口213人，其中贫困户101人。</t>
  </si>
  <si>
    <t>长北村必法屯饮水工程</t>
  </si>
  <si>
    <t>必法</t>
  </si>
  <si>
    <t>巩固提升人畜饮水安全，受益人口75人，其中贫困户64人。</t>
  </si>
  <si>
    <t>长北村尧同屯饮水工程</t>
  </si>
  <si>
    <t>尧同</t>
  </si>
  <si>
    <t>巩固提升人畜饮水安全，受益人口301人，其中贫困户145人。</t>
  </si>
  <si>
    <t>长北村大尧合屯饮水工程</t>
  </si>
  <si>
    <t>大尧</t>
  </si>
  <si>
    <t>巩固提升人畜饮水安全，受益人口343人，其中贫困户118人。</t>
  </si>
  <si>
    <t>福寿社区高连二队饮水工程</t>
  </si>
  <si>
    <t>高连二队</t>
  </si>
  <si>
    <t>巩固提升人畜饮水安全，受益人口219人，其中贫困户39人。</t>
  </si>
  <si>
    <t>北山村洞茶屯饮水工程</t>
  </si>
  <si>
    <t>洞茶</t>
  </si>
  <si>
    <t>巩固提升人畜饮水安全，受益人口224人，其中贫困户21人。</t>
  </si>
  <si>
    <t>大吉村中吉屯饮水工程</t>
  </si>
  <si>
    <t>大吉村</t>
  </si>
  <si>
    <t>中吉</t>
  </si>
  <si>
    <t>巩固提升人畜饮水安全，受益人口43人，其中贫困户3人。</t>
  </si>
  <si>
    <t>下干村街上、学校村委饮水工程</t>
  </si>
  <si>
    <t>下干</t>
  </si>
  <si>
    <t>街上、学校村委</t>
  </si>
  <si>
    <t>何顿村伟作屯饮水工程</t>
  </si>
  <si>
    <t>何顿</t>
  </si>
  <si>
    <t>伟作</t>
  </si>
  <si>
    <t>巩固提升人畜饮水安全，受益人口98人，其中贫困户6人。</t>
  </si>
  <si>
    <t>塘万村塘马屯饮水工程</t>
  </si>
  <si>
    <t>塘万</t>
  </si>
  <si>
    <t>塘马</t>
  </si>
  <si>
    <t>巩固提升人畜饮水安全，受益人口279人，其中贫困户55人。</t>
  </si>
  <si>
    <t>古宾村后山屯饮水工程</t>
  </si>
  <si>
    <t>古宾</t>
  </si>
  <si>
    <t>后山</t>
  </si>
  <si>
    <t>巩固提升人畜饮水安全，受益人口96人，其中贫困户7人。</t>
  </si>
  <si>
    <t>都川村才庆屯饮水工程</t>
  </si>
  <si>
    <t>都川</t>
  </si>
  <si>
    <t>才庆</t>
  </si>
  <si>
    <t>巩固提升人畜饮水安全，受益人口90人，其中贫困户6人。</t>
  </si>
  <si>
    <t>由动社区大福点饮水工程</t>
  </si>
  <si>
    <t>由动社区</t>
  </si>
  <si>
    <t>大福点</t>
  </si>
  <si>
    <t>巩固提升人畜饮水安全，受益人口151人，其中贫困户151人。</t>
  </si>
  <si>
    <t>下干村莫家屯饮水工程</t>
  </si>
  <si>
    <t>莫家屯</t>
  </si>
  <si>
    <t>巩固提升人畜饮水安全，受益人口359人，其中贫困户45人。</t>
  </si>
  <si>
    <t>下干村富山屯饮水工程</t>
  </si>
  <si>
    <t>富山</t>
  </si>
  <si>
    <t>巩固提升人畜饮水安全，受益人口528人，其中贫困户45人。</t>
  </si>
  <si>
    <t>社村网屯饮水工程</t>
  </si>
  <si>
    <t>社村</t>
  </si>
  <si>
    <t>网屯</t>
  </si>
  <si>
    <t>巩固提升人畜饮水安全，受益人口300人，其中贫困户21人。</t>
  </si>
  <si>
    <t>下久村九龙屯饮水工程</t>
  </si>
  <si>
    <t>下久</t>
  </si>
  <si>
    <t>九龙</t>
  </si>
  <si>
    <t>巩固提升人畜饮水安全，受益人口140人，其中贫困户5人。</t>
  </si>
  <si>
    <t>社村洞江屯饮水工程</t>
  </si>
  <si>
    <t>洞江</t>
  </si>
  <si>
    <t>巩固提升人畜饮水安全，受益人口160人，其中贫困户19人。</t>
  </si>
  <si>
    <t>社村板望屯饮水工程</t>
  </si>
  <si>
    <t>板望</t>
  </si>
  <si>
    <t>巩固提升人畜饮水安全，受益人口100人，其中贫困户22人。</t>
  </si>
  <si>
    <t>白丹村塘叭屯饮水工程</t>
  </si>
  <si>
    <t>白丹</t>
  </si>
  <si>
    <t>塘叭</t>
  </si>
  <si>
    <t>巩固提升人畜饮水安全，受益人口127人，其中贫困户52人。</t>
  </si>
  <si>
    <t>下干村才腊屯饮水工程</t>
  </si>
  <si>
    <t>才腊</t>
  </si>
  <si>
    <t>巩固提升人畜饮水安全，受益人口118人，其中贫困户11人。</t>
  </si>
  <si>
    <t>由动社区落基点饮水工程</t>
  </si>
  <si>
    <t>落基</t>
  </si>
  <si>
    <t>巩固提升人畜饮水安全，受益人口76人，其中贫困户3人。</t>
  </si>
  <si>
    <t>乐衣村新村屯饮水工程</t>
  </si>
  <si>
    <t>乐衣</t>
  </si>
  <si>
    <t>新村</t>
  </si>
  <si>
    <t>巩固提升人畜饮水安全，受益人口72人，其中贫困户9人。</t>
  </si>
  <si>
    <t>中南村下社屯饮水工程</t>
  </si>
  <si>
    <t>中南</t>
  </si>
  <si>
    <t>下社</t>
  </si>
  <si>
    <t>巩固提升人畜饮水安全，受益人口210人，其中贫困户51人。</t>
  </si>
  <si>
    <t>中南村南昌屯饮水工程</t>
  </si>
  <si>
    <t>南昌</t>
  </si>
  <si>
    <t>巩固提升人畜饮水安全，受益人口320人，其中贫困户39人。</t>
  </si>
  <si>
    <t>下塘村仁台屯饮水工程</t>
  </si>
  <si>
    <t>下塘</t>
  </si>
  <si>
    <t>仁台</t>
  </si>
  <si>
    <t>巩固提升人畜饮水安全，受益人口40人，其中贫困户9人。</t>
  </si>
  <si>
    <t>才门村下托屯饮水工程</t>
  </si>
  <si>
    <t>才门</t>
  </si>
  <si>
    <t>下托</t>
  </si>
  <si>
    <t>巩固提升人畜饮水安全，受益人口42人，其中贫困户13人。</t>
  </si>
  <si>
    <t>下塘村干坤屯饮水工程</t>
  </si>
  <si>
    <t>干坤</t>
  </si>
  <si>
    <t>巩固提升人畜饮水安全，受益人口190人，其中贫困户64人。</t>
  </si>
  <si>
    <t>波川村东富屯饮水工程</t>
  </si>
  <si>
    <t>波川</t>
  </si>
  <si>
    <t>东富</t>
  </si>
  <si>
    <t>巩固提升人畜饮水安全，受益人口43人，其中贫困户6人。</t>
  </si>
  <si>
    <t>波川村东升屯饮水工程</t>
  </si>
  <si>
    <t>东升</t>
  </si>
  <si>
    <t>巩固提升人畜饮水安全，受益人口118人，其中贫困户7人。</t>
  </si>
  <si>
    <t>波川村板诣屯、下谈屯饮水工程</t>
  </si>
  <si>
    <t>诣屯、下谈</t>
  </si>
  <si>
    <t>巩固提升人畜饮水安全，受益人口406人，其中贫困户30人。</t>
  </si>
  <si>
    <t>平安村敢交屯饮水工程</t>
  </si>
  <si>
    <t>东兴</t>
  </si>
  <si>
    <t>巩固提升人畜饮水安全，受益人口45人，其中贫困户10人。</t>
  </si>
  <si>
    <t>平安村下屯屯饮水工程</t>
  </si>
  <si>
    <t>平安</t>
  </si>
  <si>
    <t>敢交</t>
  </si>
  <si>
    <t>巩固提升人畜饮水安全，受益人口93人，其中贫困户15人。</t>
  </si>
  <si>
    <t>东兴社区板交屯饮水工程</t>
  </si>
  <si>
    <t>东兴社区</t>
  </si>
  <si>
    <t>板交</t>
  </si>
  <si>
    <t>巩固提升人畜饮水安全，受益人口381人，其中贫困户73人。</t>
  </si>
  <si>
    <t>笃雅村拉平屯饮水工程</t>
  </si>
  <si>
    <t>笃雅</t>
  </si>
  <si>
    <t>拉平</t>
  </si>
  <si>
    <t>巩固提升人畜饮水安全，受益人口30人，其中贫困户8人。</t>
  </si>
  <si>
    <t>加兴村塘马屯饮水工程</t>
  </si>
  <si>
    <t>加兴</t>
  </si>
  <si>
    <t>巩固提升人畜饮水安全，受益人口23人，其中贫困户6人。</t>
  </si>
  <si>
    <t>标山村娘洞屯饮水工程</t>
  </si>
  <si>
    <t>标山</t>
  </si>
  <si>
    <t>娘洞</t>
  </si>
  <si>
    <t>巩固提升人畜饮水安全，受益人口109人，其中贫困户32人。</t>
  </si>
  <si>
    <t>加兴村加乐屯饮水工程</t>
  </si>
  <si>
    <t>加乐</t>
  </si>
  <si>
    <t>巩固提升人畜饮水安全，受益人口720人，其中贫困户113人。</t>
  </si>
  <si>
    <t>为才村为才屯饮水工程</t>
  </si>
  <si>
    <t>为才</t>
  </si>
  <si>
    <t>巩固提升人畜饮水安全，受益人口694人，其中贫困户133人。</t>
  </si>
  <si>
    <t>东兴社区坡元屯饮水工程</t>
  </si>
  <si>
    <t>坡元</t>
  </si>
  <si>
    <t>巩固提升人畜饮水安全，受益人口494人，其中贫困户90人。</t>
  </si>
  <si>
    <t>东兴社区仁岭屯饮水工程</t>
  </si>
  <si>
    <t>仁岭</t>
  </si>
  <si>
    <t>巩固提升人畜饮水安全，受益人口287人，其中贫困户62人。</t>
  </si>
  <si>
    <t>平安村福通屯饮水工程</t>
  </si>
  <si>
    <t>福通</t>
  </si>
  <si>
    <t>巩固提升人畜饮水安全，受益人口87人，其中贫困户10人。</t>
  </si>
  <si>
    <t>标山平乐、才申饮水工程</t>
  </si>
  <si>
    <t>平乐、才申</t>
  </si>
  <si>
    <t>巩固提升人畜饮水安全，受益人口79人，其中贫困户40人。</t>
  </si>
  <si>
    <t>茶山村可美屯饮水工程</t>
  </si>
  <si>
    <t>茶山</t>
  </si>
  <si>
    <t>可美</t>
  </si>
  <si>
    <t>巩固提升人畜饮水安全，受益人口30人，其中贫困户5人。</t>
  </si>
  <si>
    <t>茶山村红好屯饮水工程</t>
  </si>
  <si>
    <t>红好</t>
  </si>
  <si>
    <t>巩固提升人畜饮水安全，受益人口32人，其中贫困户7人。</t>
  </si>
  <si>
    <t>达兴村巴甲屯饮水工程</t>
  </si>
  <si>
    <t>达兴</t>
  </si>
  <si>
    <t>巴甲</t>
  </si>
  <si>
    <t>巩固提升人畜饮水安全，受益人口65人，其中贫困户12人。</t>
  </si>
  <si>
    <t>久灯村板伟屯饮水工程</t>
  </si>
  <si>
    <t>龙岩</t>
  </si>
  <si>
    <t>久灯</t>
  </si>
  <si>
    <t>板伟</t>
  </si>
  <si>
    <t>巩固提升人畜饮水安全，受益人口78人，其中贫困户2人。</t>
  </si>
  <si>
    <t>龙城村后洞屯饮水工程</t>
  </si>
  <si>
    <t>龙城</t>
  </si>
  <si>
    <t>后洞</t>
  </si>
  <si>
    <t>巩固提升人畜饮水安全，受益人口213人，其中贫困户22人。</t>
  </si>
  <si>
    <t>龙城村汝拿屯饮水工程</t>
  </si>
  <si>
    <t>汝拿</t>
  </si>
  <si>
    <t>巩固提升人畜饮水安全，受益人口138人，其中贫困户20人。</t>
  </si>
  <si>
    <t>为才村板乐屯饮水工程</t>
  </si>
  <si>
    <t>板乐</t>
  </si>
  <si>
    <t>巩固提升人畜饮水安全，受益人口473人，其中贫困户112人。</t>
  </si>
  <si>
    <t>安山村仁义屯饮水工程</t>
  </si>
  <si>
    <t>安山</t>
  </si>
  <si>
    <t>仁义</t>
  </si>
  <si>
    <t>巩固提升人畜饮水安全，受益人口351人，其中贫困户165人。</t>
  </si>
  <si>
    <t>安山村上沟屯饮水工程</t>
  </si>
  <si>
    <t>上沟</t>
  </si>
  <si>
    <t>巩固提升人畜饮水安全，受益人口284人，其中贫困户101人。</t>
  </si>
  <si>
    <t>久乐村下沙屯饮水工程</t>
  </si>
  <si>
    <t>久乐</t>
  </si>
  <si>
    <t>下沙</t>
  </si>
  <si>
    <t>巩固提升人畜饮水安全，受益人口156人，其中贫困户26人。</t>
  </si>
  <si>
    <t>久乐村塘甲屯饮水工程</t>
  </si>
  <si>
    <t>塘甲</t>
  </si>
  <si>
    <t>巩固提升人畜饮水安全，受益人口169人，其中贫困户84人。</t>
  </si>
  <si>
    <t>朝各村符家屯饮水工程</t>
  </si>
  <si>
    <t>朝各</t>
  </si>
  <si>
    <t>符家</t>
  </si>
  <si>
    <t>巩固提升人畜饮水安全，受益人口51人，其中贫困户32人。</t>
  </si>
  <si>
    <t>龙岩社区板仁屯饮水工程</t>
  </si>
  <si>
    <t>龙岩社区</t>
  </si>
  <si>
    <t>板仁</t>
  </si>
  <si>
    <t>巩固提升人畜饮水安全，受益人口506人，其中贫困户100人。</t>
  </si>
  <si>
    <t>达洞村汝伦屯饮水工程</t>
  </si>
  <si>
    <t>达洞</t>
  </si>
  <si>
    <t>汝伦</t>
  </si>
  <si>
    <t>巩固提升人畜饮水安全，受益人口101人，其中贫困户47人。</t>
  </si>
  <si>
    <t>黄种村汝麻屯饮水工程</t>
  </si>
  <si>
    <t>黄种</t>
  </si>
  <si>
    <t>汝麻</t>
  </si>
  <si>
    <t>巩固提升人畜饮水安全，受益人口60人，其中贫困户15人。</t>
  </si>
  <si>
    <t>龙岩社区甲棒屯饮水工程</t>
  </si>
  <si>
    <t>甲棒</t>
  </si>
  <si>
    <t>巩固提升人畜饮水安全，受益人口424人，其中贫困户68人。</t>
  </si>
  <si>
    <t>其他28</t>
  </si>
  <si>
    <t>久乐村相谭屯饮水工程</t>
  </si>
  <si>
    <t>相谭</t>
  </si>
  <si>
    <t>巩固提升人畜饮水安全，受益人口130人，其中贫困户20人。</t>
  </si>
  <si>
    <t>达科村邓家屯饮水工程</t>
  </si>
  <si>
    <t>达科</t>
  </si>
  <si>
    <t>邓家</t>
  </si>
  <si>
    <t>巩固提升人畜饮水安全，受益人口50人，其中贫困户15人。</t>
  </si>
  <si>
    <t>达科村上朝屯饮水工程</t>
  </si>
  <si>
    <t>上朝</t>
  </si>
  <si>
    <t>巩固提升人畜饮水安全，受益人口64人，其中贫困户20人。</t>
  </si>
  <si>
    <t>达科村下朝屯饮水工程</t>
  </si>
  <si>
    <t>下朝</t>
  </si>
  <si>
    <t>巩固提升人畜饮水安全，受益人口128人，其中贫困户85人。</t>
  </si>
  <si>
    <t>达科村肯龙屯饮水工程</t>
  </si>
  <si>
    <t>肯龙</t>
  </si>
  <si>
    <t>巩固提升人畜饮水安全，受益人口57人，其中贫困户12人。</t>
  </si>
  <si>
    <t>达科村下孔屯饮水工程</t>
  </si>
  <si>
    <t>下孔</t>
  </si>
  <si>
    <t>巩固提升人畜饮水安全，受益人口79人，其中贫困户47人。</t>
  </si>
  <si>
    <t>达科村肯朴光显屯饮水工程</t>
  </si>
  <si>
    <t>肯朴光显</t>
  </si>
  <si>
    <t>巩固提升人畜饮水安全，受益人口100人，其中贫困户32人。</t>
  </si>
  <si>
    <t>达科村肯菌屯饮水工程</t>
  </si>
  <si>
    <t>肯菌</t>
  </si>
  <si>
    <t>巩固提升人畜饮水安全，受益人口268人，其中贫困户64人。</t>
  </si>
  <si>
    <t>达科村李家屯饮水工程</t>
  </si>
  <si>
    <t>李家</t>
  </si>
  <si>
    <t>巩固提升人畜饮水安全，受益人口42人，其中贫困户10人。</t>
  </si>
  <si>
    <t>达科村韦家屯饮水工程</t>
  </si>
  <si>
    <t>韦家</t>
  </si>
  <si>
    <t>巩固提升人畜饮水安全，受益人口24人，其中贫困户12人。</t>
  </si>
  <si>
    <t>附件：1-3</t>
  </si>
  <si>
    <t>环江县2018年度农村道路建设项目表</t>
  </si>
  <si>
    <t>建设任务</t>
  </si>
  <si>
    <t>主要建设内容</t>
  </si>
  <si>
    <t>乡（镇）名称</t>
  </si>
  <si>
    <t>行政村名</t>
  </si>
  <si>
    <t>条（座、处）</t>
  </si>
  <si>
    <t>公里（米、）</t>
  </si>
  <si>
    <t>砂石路1条3公里、屯级道路碣化39条90.96公里、桥梁2座45延米</t>
  </si>
  <si>
    <t>受益1437户5787人，其中贫困户659户2744人</t>
  </si>
  <si>
    <t>符家至伦洞路口新建砂石路</t>
  </si>
  <si>
    <t>朝阁村</t>
  </si>
  <si>
    <t>伦洞路口</t>
  </si>
  <si>
    <t>公里</t>
  </si>
  <si>
    <t>路基宽4.5米，路面宽3.5米，石沙厚0.20米</t>
  </si>
  <si>
    <t>补助标准每公里19万元</t>
  </si>
  <si>
    <t>解决行路难问题，受益人口90人，其中贫困户44人。</t>
  </si>
  <si>
    <t>砂石路小计</t>
  </si>
  <si>
    <t>可友路口至翁洞屯级路硬化</t>
  </si>
  <si>
    <t>长美乡</t>
  </si>
  <si>
    <t>八福村</t>
  </si>
  <si>
    <t>翁洞</t>
  </si>
  <si>
    <t>挖沟土方、开炸石头、平整路面；路基宽4.5米，面宽3.5米,砼厚0.20米</t>
  </si>
  <si>
    <t>补助标准每公里30-35万元</t>
  </si>
  <si>
    <t>解决行路难问题，受益人口155人，其中贫困户25人。</t>
  </si>
  <si>
    <t>八福电站至可友屯级路硬化</t>
  </si>
  <si>
    <t>可友</t>
  </si>
  <si>
    <t>路基宽4.5米，面宽3.5米,砼厚0.20米</t>
  </si>
  <si>
    <t>解决行路难问题，受益人口98人，其中贫困户24人。</t>
  </si>
  <si>
    <t>拉关路口至英村屯级路硬化</t>
  </si>
  <si>
    <t>关安村</t>
  </si>
  <si>
    <t>英村</t>
  </si>
  <si>
    <t>解决行路难问题，受益人口190人，其中贫困户29人。</t>
  </si>
  <si>
    <t>才旺路口至厚财二队屯级路硬化</t>
  </si>
  <si>
    <t>厚财二队</t>
  </si>
  <si>
    <t>解决行路难问题，受益人口112人，其中贫困户23人。</t>
  </si>
  <si>
    <t>达江路口至达江屯级路硬化</t>
  </si>
  <si>
    <t>达江</t>
  </si>
  <si>
    <t>解决行路难问题，受益人口132人，其中贫困户67人。</t>
  </si>
  <si>
    <t>狮子桥至金街屯级路硬化</t>
  </si>
  <si>
    <t>金街</t>
  </si>
  <si>
    <t>解决行路难问题，受益人口87人，其中贫困户40人。</t>
  </si>
  <si>
    <t>安街屯至田良屯级路硬化</t>
  </si>
  <si>
    <t>田良</t>
  </si>
  <si>
    <t>是</t>
  </si>
  <si>
    <t>解决行路难问题，受益人口72人，其中贫困户55人。</t>
  </si>
  <si>
    <t>伦洞至安街屯级路硬化</t>
  </si>
  <si>
    <t>安街</t>
  </si>
  <si>
    <t>解决行路难问题，受益人口70人，其中贫困户52人。</t>
  </si>
  <si>
    <t>周家屯至下伦洞屯级路硬化</t>
  </si>
  <si>
    <t>伦洞</t>
  </si>
  <si>
    <t>解决行路难问题，受益人口102人，其中贫困户89人。</t>
  </si>
  <si>
    <t>伦洞路口至吴家湾屯级路硬化</t>
  </si>
  <si>
    <t>吴家湾</t>
  </si>
  <si>
    <t>解决行路难问题，受益人口97人，其中贫困户38人。</t>
  </si>
  <si>
    <t>大路口至汝伦屯级路硬化</t>
  </si>
  <si>
    <t>达洞村</t>
  </si>
  <si>
    <t>解决行路难问题，受益人口132人，其中贫困户68人。</t>
  </si>
  <si>
    <t>下岭至上岭屯级路硬化</t>
  </si>
  <si>
    <t>上岭</t>
  </si>
  <si>
    <t>解决行路难问题，受益人口77人，其中贫困户22人。</t>
  </si>
  <si>
    <t>庭所路口至庭所屯级路硬化</t>
  </si>
  <si>
    <t>达科村</t>
  </si>
  <si>
    <t>庭所</t>
  </si>
  <si>
    <t>解决行路难问题，受益人口122人，其中贫困户50人。</t>
  </si>
  <si>
    <t>村委至江闹屯级路硬化</t>
  </si>
  <si>
    <t>江闹</t>
  </si>
  <si>
    <t>解决行路难问题，受益人口132人，其中贫困户40人。</t>
  </si>
  <si>
    <t>双河口至庭朗屯级路硬化</t>
  </si>
  <si>
    <t>庭朗</t>
  </si>
  <si>
    <t>解决行路难问题，受益人口90人，其中贫困户25人。</t>
  </si>
  <si>
    <t>双河口至下朝屯级路硬化</t>
  </si>
  <si>
    <t>解决行路难问题，受益人口212人，其中贫困户93人。</t>
  </si>
  <si>
    <t>上孔至英堆屯级路硬化</t>
  </si>
  <si>
    <t>英堆</t>
  </si>
  <si>
    <t>解决行路难问题，受益人口55人，其中贫困户19人。</t>
  </si>
  <si>
    <t>闹塘至上朝屯级路硬化</t>
  </si>
  <si>
    <t>解决行路难问题，受益人口82人，其中贫困户22人。</t>
  </si>
  <si>
    <t>久朝路口至肯龙屯级路硬化</t>
  </si>
  <si>
    <t>解决行路难问题，受益人口80人，其中贫困户40人。</t>
  </si>
  <si>
    <t>双河口至下孔屯级路硬化</t>
  </si>
  <si>
    <t>解决行路难问题，受益人口188人，其中贫困户68人。</t>
  </si>
  <si>
    <t>上肯平路口至马家屯级路硬化</t>
  </si>
  <si>
    <t>敢岩村</t>
  </si>
  <si>
    <t>马家</t>
  </si>
  <si>
    <t>解决行路难问题，受益人口133人，其中贫困户54人。</t>
  </si>
  <si>
    <t>下肯平路口至上肯平屯级路硬化</t>
  </si>
  <si>
    <t>上肯平</t>
  </si>
  <si>
    <t>解决行路难问题，受益人口130人，其中贫困户54人。</t>
  </si>
  <si>
    <t>久达路口至下肯平屯级路硬化</t>
  </si>
  <si>
    <t>下肯平</t>
  </si>
  <si>
    <t>解决行路难问题，受益人口108人，其中贫困户70人。</t>
  </si>
  <si>
    <t>板相至所勒屯级路硬化</t>
  </si>
  <si>
    <t>广荣村</t>
  </si>
  <si>
    <t>所勒</t>
  </si>
  <si>
    <t>解决行路难问题，受益人口300人，其中贫困户106人。</t>
  </si>
  <si>
    <t>板连至内汝屯级路硬化</t>
  </si>
  <si>
    <t>内汝</t>
  </si>
  <si>
    <t>解决行路难问题，受益人口93人，其中贫困户29人。</t>
  </si>
  <si>
    <t>内汝至内后屯级路硬化</t>
  </si>
  <si>
    <t>内后</t>
  </si>
  <si>
    <t>解决行路难问题，受益人口76人，其中贫困户32人。</t>
  </si>
  <si>
    <t>驯乐乡道路口至伟报屯级路硬化</t>
  </si>
  <si>
    <t>黄种村</t>
  </si>
  <si>
    <t>伟报</t>
  </si>
  <si>
    <t>解决行路难问题，受益人口750人，其中贫困户670人。</t>
  </si>
  <si>
    <t>达并至色楼屯级路硬化</t>
  </si>
  <si>
    <t>色楼</t>
  </si>
  <si>
    <t>解决行路难问题，受益人口90人，其中贫困户28人。</t>
  </si>
  <si>
    <t>色楼至汝麻屯级路硬化</t>
  </si>
  <si>
    <t>解决行路难问题，受益人口66人，其中贫困户28人。</t>
  </si>
  <si>
    <t>汝久至兰且屯级路硬化</t>
  </si>
  <si>
    <t>兰且</t>
  </si>
  <si>
    <t>解决行路难问题，受益人口50人，其中贫困户24人。</t>
  </si>
  <si>
    <t>百计至汝久屯级路硬化（二期）</t>
  </si>
  <si>
    <t>汝久</t>
  </si>
  <si>
    <t>解决行路难问题，受益人口42人，其中贫困户32人。</t>
  </si>
  <si>
    <t>伟报至金明屯级路硬化</t>
  </si>
  <si>
    <t>金明</t>
  </si>
  <si>
    <t>解决行路难问题，受益人口80人，其中贫困户26人。</t>
  </si>
  <si>
    <t>久伟至达坚屯级路硬化</t>
  </si>
  <si>
    <t>久伟村</t>
  </si>
  <si>
    <t>达坚</t>
  </si>
  <si>
    <t>解决行路难问题，受益人口210人，其中贫困户48人。</t>
  </si>
  <si>
    <t>大路至塘甲屯级路硬化</t>
  </si>
  <si>
    <t>解决行路难问题，受益人口108人，其中贫困户24人。</t>
  </si>
  <si>
    <t>刀洞至肯单屯级路硬化</t>
  </si>
  <si>
    <t>安山村</t>
  </si>
  <si>
    <t>肯单</t>
  </si>
  <si>
    <t>解决行路难问题，受益人口502人，其中贫困户132人。</t>
  </si>
  <si>
    <t>温洞至汝秀屯级路硬化</t>
  </si>
  <si>
    <t>汝秀</t>
  </si>
  <si>
    <t>解决行路难问题，受益人口140人，其中贫困户84人。</t>
  </si>
  <si>
    <t>温洞至久单屯级路硬化</t>
  </si>
  <si>
    <t>久单</t>
  </si>
  <si>
    <t>解决行路难问题，受益人口52人，其中贫困户32人。</t>
  </si>
  <si>
    <t>加洞屯级路硬化</t>
  </si>
  <si>
    <t>各旦村</t>
  </si>
  <si>
    <t>加洞</t>
  </si>
  <si>
    <t>解决行路难问题，受益人口66人，其中贫困户58人。</t>
  </si>
  <si>
    <t>大路至村委道路硬化</t>
  </si>
  <si>
    <t>内典村</t>
  </si>
  <si>
    <t>内典</t>
  </si>
  <si>
    <t>解决行路难问题，受益人口320人，其中贫困户128人。</t>
  </si>
  <si>
    <t>道路硬化小计</t>
  </si>
  <si>
    <t>双河口至下孔</t>
  </si>
  <si>
    <t>延米</t>
  </si>
  <si>
    <t>桥墩、桥板、引桥</t>
  </si>
  <si>
    <t>补助标准每延米1.5万元</t>
  </si>
  <si>
    <t>温洞至汝秀</t>
  </si>
  <si>
    <t>桥梁小计</t>
  </si>
  <si>
    <t>附件1-4</t>
  </si>
  <si>
    <t>环江县2018年度农村道路项目建设表</t>
  </si>
  <si>
    <t>屯级公路硬化55条69.14公里、合作社生产道路道路硬化3条3.1公里（108.8万元），砂石路16条30.9公里，桥梁4座107延米</t>
  </si>
  <si>
    <t>受益人口20，468人，其中贫困人口5736人。</t>
  </si>
  <si>
    <t>屯级硬化路</t>
  </si>
  <si>
    <t>56</t>
  </si>
  <si>
    <t>下南乡堂八村上堂屯至东后坳口道路硬化工程</t>
  </si>
  <si>
    <t>堂八</t>
  </si>
  <si>
    <t>东后坳口</t>
  </si>
  <si>
    <t>km</t>
  </si>
  <si>
    <t>新建屯级道路长1.94km,砼路面，路面宽3.50m，培路肩</t>
  </si>
  <si>
    <t>每公里补助35万元</t>
  </si>
  <si>
    <t>解决行路难困难，受益人口360人，其中贫困人口78人。</t>
  </si>
  <si>
    <t>下南乡堂八村东后坳口至西里村洞陈屯道路硬化工程</t>
  </si>
  <si>
    <t>下南、水源</t>
  </si>
  <si>
    <t>堂八、西里</t>
  </si>
  <si>
    <t>洞陈</t>
  </si>
  <si>
    <t>新建屯级道路长1.66km,砼路面，路面宽3.50m，培路肩</t>
  </si>
  <si>
    <t>解决行路难困难，受益人口360人，其中贫困人口72人。</t>
  </si>
  <si>
    <t xml:space="preserve">下南乡中南村垠源养殖场道路硬化工程
</t>
  </si>
  <si>
    <t>垠源养殖场</t>
  </si>
  <si>
    <t>新建屯级道路长0.3km,砼路面，路面宽3.50m，无路肩，挡土墙10m³</t>
  </si>
  <si>
    <t>解决行路难困难，受益人口46人，其中贫困人口4人。</t>
  </si>
  <si>
    <t>下南乡仪凤村上丢抽水站至下南社区洞里产业基地道路硬化工程</t>
  </si>
  <si>
    <t>仪凤、下南社区</t>
  </si>
  <si>
    <t>洞里产业基地</t>
  </si>
  <si>
    <t>新建屯级道路长2.8km,砼路面，路面宽3.50m，培路肩</t>
  </si>
  <si>
    <t>解决行路难困难，受益人口1000人，其中贫困人口340人。</t>
  </si>
  <si>
    <t>下南乡下南社区食品路至委峨屯及万信养猪场道路工程</t>
  </si>
  <si>
    <t>下南社区</t>
  </si>
  <si>
    <t>委峨、万信养猪场</t>
  </si>
  <si>
    <t>新建屯级道路长0.22km,拓宽路基5.5m、砼硬化路面4m、挡土墙116.25m³、填方500m³(委峨屯）。砼路面，路面宽3.50m，（万信养猪场）。均无路肩</t>
  </si>
  <si>
    <t>解决行路难困难，受益人口570人，其中贫困人口60人。</t>
  </si>
  <si>
    <t>下南乡波川村新村屯至山珍林下养殖合作社道路硬化工程</t>
  </si>
  <si>
    <t>山珍林下养殖合作社</t>
  </si>
  <si>
    <t>新建屯级道路长0.46km,砼路面，路面宽3.00m，无路肩（含支线140m）</t>
  </si>
  <si>
    <t>30万元/km</t>
  </si>
  <si>
    <t>解决行路难困难，受益人口16人，其中贫困人口3人。</t>
  </si>
  <si>
    <t>下南乡景阳村洞阳屯至上忙屯道路硬化工程</t>
  </si>
  <si>
    <t>景阳</t>
  </si>
  <si>
    <t>上忙</t>
  </si>
  <si>
    <t>新建屯级道路长1.53km,砼路面，路面宽3.50m，培路肩、挖路基石方300m³</t>
  </si>
  <si>
    <t>解决行路难困难，受益人口196人，其中贫困人口45人。</t>
  </si>
  <si>
    <t>下南乡希远村巴希屯至洞造屯道路硬化工程</t>
  </si>
  <si>
    <t>希远</t>
  </si>
  <si>
    <t>洞造</t>
  </si>
  <si>
    <t>新建屯级道路长2.5km,砼路面，路面宽3.50m，培路肩</t>
  </si>
  <si>
    <t>解决行路难困难，受益人口196人，其中贫困人口40人。</t>
  </si>
  <si>
    <t>思恩镇中山村塘吉桥头至陈双村龙背屯道路硬化工程</t>
  </si>
  <si>
    <t>塘吉、龙背</t>
  </si>
  <si>
    <t>新建屯级道路长1.97km,砼路面，路面宽3.5m，培路肩（含支线120m)</t>
  </si>
  <si>
    <t>解决行路难困难，受益人口190人，其中贫困人口90人。</t>
  </si>
  <si>
    <t>思恩镇陈双村龙岩二组至叠岭村后庙屯道路硬化工程</t>
  </si>
  <si>
    <t>后庙</t>
  </si>
  <si>
    <t>新建屯级道路长1.9km,砼路面，路面宽3.0m,培路肩、挖路基土方200m³</t>
  </si>
  <si>
    <t>解决行路难困难，受益人口280人，其中贫困人口56人。</t>
  </si>
  <si>
    <t>思恩镇叠岭村才岭屯至下洞屯道路硬化工程</t>
  </si>
  <si>
    <t>下洞</t>
  </si>
  <si>
    <t>新建屯级道路长0.69km,砼路面，路面3.00m，无路肩（含支线60m）</t>
  </si>
  <si>
    <t>每公里补助30万元</t>
  </si>
  <si>
    <t>解决行路难困难，受益人口145人，其中贫困人口29人。</t>
  </si>
  <si>
    <t>思恩镇叠岭村肯庙屯至龙庙路口道路硬化工程</t>
  </si>
  <si>
    <t>肯庙、龙庙</t>
  </si>
  <si>
    <t>新建屯级道路长1.67km,砼路面，K0+000～K1+120路面宽3.00m，无路肩；K1+120～K1+270及支线K0+000～K0+400路面宽3.50m，培路肩；盖板涵3m</t>
  </si>
  <si>
    <t>解决行路难困难，受益人口300人，其中贫困人口60人。</t>
  </si>
  <si>
    <t>思恩镇叠岭村油路至水源中涧村立新屯道路硬化工程</t>
  </si>
  <si>
    <t>叠岭、中涧</t>
  </si>
  <si>
    <t>立新</t>
  </si>
  <si>
    <t>新建屯级道路长1.15km,砼路面，路面宽3.00m，无路肩、挖路基土方300m³</t>
  </si>
  <si>
    <t>解决行路难困难，受益人口120人，其中贫困人口36人。</t>
  </si>
  <si>
    <t>思恩镇陈双村高龙路口至中兴村板岜屯道路硬化工程</t>
  </si>
  <si>
    <t>板岜</t>
  </si>
  <si>
    <t>新建屯级道路长1.8km,砼路面，K0+000～K0+500路面宽3.0m，培路肩；K0+500～K1+800路面宽3.5m,无路肩</t>
  </si>
  <si>
    <t>解决行路难困难，受益人口400人，其中贫困人口81人。</t>
  </si>
  <si>
    <t>思恩镇陈双村才元屯至龙岩二组路口道路硬化工程</t>
  </si>
  <si>
    <t>才元、龙岩二组</t>
  </si>
  <si>
    <t>新建屯级道路长1.1km,砼路面，路面宽3.50m，无路肩</t>
  </si>
  <si>
    <t>解决行路难困难，受益人口360人，其中贫困人口340人。</t>
  </si>
  <si>
    <t>思恩镇陈双村陈屯塘老路口至坡墙产业道路硬化工程</t>
  </si>
  <si>
    <t>坡墙产业道路</t>
  </si>
  <si>
    <t>新建屯级道路长0.73km,砼路面，路面宽3.0m，培路肩</t>
  </si>
  <si>
    <t>解决行路难困难，受益人口36人，其中贫困人口5人。</t>
  </si>
  <si>
    <t>思恩镇陈双村油路至下考产业道路硬化工程</t>
  </si>
  <si>
    <t>下考产业</t>
  </si>
  <si>
    <t>新建屯级道路长0.5km,砼路面，路面宽3.00m，培路肩</t>
  </si>
  <si>
    <t>解决行路难困难，受益人口98人，其中贫困人口8人。</t>
  </si>
  <si>
    <t>川山镇下荣村级路至洞南、上洞南道路硬化工程</t>
  </si>
  <si>
    <t>下姓产业</t>
  </si>
  <si>
    <t>新建屯级道路长1.91km,砼路面，路面宽3.50m、无路肩、挖路基石方120m³</t>
  </si>
  <si>
    <t>解决行路难困难，受益人口47人，其中贫困人口15人。</t>
  </si>
  <si>
    <t>川山镇下荣村村级路至可仁屯道路硬化工程</t>
  </si>
  <si>
    <t>下荣</t>
  </si>
  <si>
    <t>洞南、上洞南</t>
  </si>
  <si>
    <t>新建屯级道路长2.2km,砼路面，路面宽3.50m，培路肩</t>
  </si>
  <si>
    <t>解决行路难困难，受益人口170人，其中贫困人口45人。</t>
  </si>
  <si>
    <t>川山镇下荣村美底路口至茶欧屯道路硬化工程</t>
  </si>
  <si>
    <t>可仁</t>
  </si>
  <si>
    <t>新建屯级道路长0.62km,砼路面，路面宽3.00m、挖路基石方150m³无路肩</t>
  </si>
  <si>
    <t>解决行路难困难，受益人口98人，其中贫困人口25人。</t>
  </si>
  <si>
    <t>川山镇洞敢村委至洞军屯道路硬化工程</t>
  </si>
  <si>
    <t>茶欧</t>
  </si>
  <si>
    <t>新建屯级道路长1.9km,砼路面，路面宽3.50m、无路肩、挖路基石方160m³、K1+100～K1+200左侧护墩</t>
  </si>
  <si>
    <t>解决行路难困难，受益人口72人，其中贫困人口14人。</t>
  </si>
  <si>
    <t>川山镇洞敢村洞军路口至坡罗屯道路硬化工程</t>
  </si>
  <si>
    <t>洞敢</t>
  </si>
  <si>
    <t>洞军</t>
  </si>
  <si>
    <t>新建屯级道路长1.43km,砼路面，路面宽3.5m、无路肩、挖路基石方300m³。</t>
  </si>
  <si>
    <t>解决行路难困难，受益人口72人，其中贫困人口15人。</t>
  </si>
  <si>
    <t>川山镇洞敢村马才屯至洞改屯道路硬化工程</t>
  </si>
  <si>
    <t>坡罗</t>
  </si>
  <si>
    <t>新建屯级道路长1.32km,砼路面，路面宽3.5m、无路肩、挖路基石方200m³。</t>
  </si>
  <si>
    <t>解决行路难困难，受益人口140人，其中贫困人口28人。</t>
  </si>
  <si>
    <t>川山镇顶吉村建党路口至卡才屯道路硬化工程</t>
  </si>
  <si>
    <t>洞改</t>
  </si>
  <si>
    <t>新建屯级道路长1.17砼路面，路面宽3.50m、培路肩，K0+870～K1+170新建砂石路再硬化</t>
  </si>
  <si>
    <t>解决行路难困难，受益人口60人，其中贫困人口16人。</t>
  </si>
  <si>
    <t>川山镇由动社区永福屯至塘泉水库道路硬化工程</t>
  </si>
  <si>
    <t>顶吉</t>
  </si>
  <si>
    <t>卡才</t>
  </si>
  <si>
    <t>新建屯级道路长0.39km,砼路面，路面宽3.50m，培路肩（含支线60m）</t>
  </si>
  <si>
    <t>解决行路难困难，受益人口200人，其中贫困人口45人。</t>
  </si>
  <si>
    <t>川山镇由动社区下丰路口至乐新屯道路硬化工程</t>
  </si>
  <si>
    <t>由动</t>
  </si>
  <si>
    <t>永福</t>
  </si>
  <si>
    <t>新建屯级道路长1.05km,砼路面，路面宽3.5m，培路肩</t>
  </si>
  <si>
    <t>解决行路难困难，受益人口126人，其中贫困人口28人。</t>
  </si>
  <si>
    <t>川山镇由动社区金山葡萄合作社道路硬化及排洪道工程</t>
  </si>
  <si>
    <t>乐新</t>
  </si>
  <si>
    <t>新建屯级道路长0.09km,砼路面，路面宽3.50m。(排洪道长300米)</t>
  </si>
  <si>
    <t>川山镇下久村级路口至坡北屯道路硬化工程</t>
  </si>
  <si>
    <t>新建屯级道路长0.5km,砼路面，主线K0+000～K0+400路面宽3.50m，培路肩；支线K0+000～K0+100路面宽3.0m，无路肩</t>
  </si>
  <si>
    <t>解决行路难困难，受益人口1014人，其中贫困人口250人。</t>
  </si>
  <si>
    <t>川山镇下久村五圩屯至下芽屯道路硬化工程</t>
  </si>
  <si>
    <t>坡北</t>
  </si>
  <si>
    <t>新建屯级道路长1.2km,砼路面，路面宽3.50m，无路肩；K0+900盖板涵</t>
  </si>
  <si>
    <t>解决行路难困难，受益人口67人，其中贫困人口15人。</t>
  </si>
  <si>
    <t>川山镇古宾村下板路口至坡阳屯道路硬化工程</t>
  </si>
  <si>
    <t>坡阳</t>
  </si>
  <si>
    <t>新建屯级道路长1.8km,砼路面，K0+000～K0+300路面宽3.50m，K0+300～K1+800路面宽3.0m,挡土墙85m³，无路肩</t>
  </si>
  <si>
    <t>解决行路难困难，受益人口191人，其中贫困人口38人。</t>
  </si>
  <si>
    <t>川山镇何顿村塘保路口至黄棉屯道路硬化工程</t>
  </si>
  <si>
    <t>黄棉</t>
  </si>
  <si>
    <t>新建屯级道路长0.76km,砼路面，K0+000～K0+500路面宽5.0m，培路肩；K0+500～K0+760路面宽3m，无路肩</t>
  </si>
  <si>
    <t>解决行路难困难，受益人口83人，其中贫困人口17人。</t>
  </si>
  <si>
    <t>川山镇何顿村塘保屯至绿银屯道路硬化工程</t>
  </si>
  <si>
    <t>绿银</t>
  </si>
  <si>
    <t>新建屯级道路长1.33km路面宽3.50m，培路肩，挡土墙21m³。</t>
  </si>
  <si>
    <t>解决行路难困难，受益人口89人，其中贫困人口25人。</t>
  </si>
  <si>
    <t>川山镇何顿村怀利路口至绿银二道路硬化工程</t>
  </si>
  <si>
    <t>新建屯级道路长0.22m、宽3.0m、挡土墙17m³、1-Ф1m圆管涵5米。</t>
  </si>
  <si>
    <t>解决行路难困难，受益人口40人，其中贫困人口11人。</t>
  </si>
  <si>
    <t>川山镇何顿村六谷屯至洞足屯道路硬化工程</t>
  </si>
  <si>
    <t>塘外</t>
  </si>
  <si>
    <t>新建屯级道路长0.95km,砼路面，路面宽3.0m，无路肩（含屯内硬化200m）</t>
  </si>
  <si>
    <t>解决行路难困难，受益人口312人，其中贫困人口63人。</t>
  </si>
  <si>
    <t>川山镇何顿村洞王路口至塘外屯道路硬化工程</t>
  </si>
  <si>
    <t>拉林</t>
  </si>
  <si>
    <t>新建屯级道路长2.65km,砼路面，路面宽3.50m，培路肩</t>
  </si>
  <si>
    <t>川山镇何顿村洞王路口至拉林屯道路硬化工程</t>
  </si>
  <si>
    <t>塘泡</t>
  </si>
  <si>
    <t>新建屯级道路长0.5km,砼路面，路面宽3.50m，无路肩</t>
  </si>
  <si>
    <t>解决行路难困难，受益人口90人，其中贫困人口21人。</t>
  </si>
  <si>
    <t>川山镇何顿村塘保屯至塘泡屯道路硬化工程第二期工程</t>
  </si>
  <si>
    <t>环春禽畜养殖农民专业合作社</t>
  </si>
  <si>
    <t>新建屯级道路长0.89km,砼路面，K0+000～K0+390路面宽3.50m,K0+390～K0+590及支线K0+000～K0+300路面宽3.0m，培路肩</t>
  </si>
  <si>
    <t>解决行路难困难，受益人口312人，其中贫困人口70人。</t>
  </si>
  <si>
    <t>川山镇社村村三级路至环春禽畜养殖农民专业合作社道路硬化工程</t>
  </si>
  <si>
    <t>才豆</t>
  </si>
  <si>
    <t>新建屯级道路长1.95km,砼路面，路面宽3.50m，无路肩</t>
  </si>
  <si>
    <t>解决行路难困难，受益人口98人，其中贫困人口21人。</t>
  </si>
  <si>
    <t>川山镇社村村洞江屯至才豆屯道路硬化工程</t>
  </si>
  <si>
    <t>下芽</t>
  </si>
  <si>
    <t>新建屯级道路长2.3km,砼路面，K0+000～K0+500路面宽3.0m，无路肩，K0+500～K1+900路面宽3.0m，培路肩，K1+900～K2+300路面宽2.5m，无路肩</t>
  </si>
  <si>
    <t>解决行路难困难，受益人口140人，其中贫困人口29人。</t>
  </si>
  <si>
    <t>洛阳镇文雅村肯巴路口至安卜屯道路硬化工程</t>
  </si>
  <si>
    <t>文雅</t>
  </si>
  <si>
    <t>安卜</t>
  </si>
  <si>
    <t>新建屯级道路长1.3km,砼路面，路面宽3.00m，培路肩、挖路基土方500m³</t>
  </si>
  <si>
    <t>解决行路难困难，受益人口58人，其中贫困人口12人。</t>
  </si>
  <si>
    <t>洛阳镇合作村级路至洛阳惠农水果种植专业合作社道路硬化工程</t>
  </si>
  <si>
    <t>洛阳惠农水果种植专业合作社</t>
  </si>
  <si>
    <t>新建屯级道路长2.4km,砼路面，路面宽3.50m，培路肩，K0+300处有拦水坝长40m</t>
  </si>
  <si>
    <t>解决行路难困难，受益人口89人，其中贫困人口19人。</t>
  </si>
  <si>
    <t>洛阳镇地蒙村银花屯至后花养殖基地道路硬化工程</t>
  </si>
  <si>
    <t>后花养殖基地</t>
  </si>
  <si>
    <t>新建屯级道路长0.8km,砼路面，路面宽3.50m，培路肩</t>
  </si>
  <si>
    <t>解决行路难困难，受益人口176人，其中贫困人口36人。</t>
  </si>
  <si>
    <t>水源镇和平村东河屯至洛阳镇团结村团额屯道路硬化工程</t>
  </si>
  <si>
    <t>水源、洛阳</t>
  </si>
  <si>
    <t>和平、团结</t>
  </si>
  <si>
    <t>东河、团额</t>
  </si>
  <si>
    <t>新建屯级道路长1.4km,砼路面，路面宽3.00m,无路肩、挖路基土方200m³</t>
  </si>
  <si>
    <t>解决行路难困难，受益人口70人，其中贫困人口15人。</t>
  </si>
  <si>
    <t>水源镇山洞村上南路口至任洞屯道路硬化工程</t>
  </si>
  <si>
    <t>山洞</t>
  </si>
  <si>
    <t>新建屯级道路长0.77km,砼路面，路面宽3.00m，无路肩、挖路基石方300m³</t>
  </si>
  <si>
    <t>解决行路难困难，受益人口14人，其中贫困人口6人。</t>
  </si>
  <si>
    <t>水源镇三才村远洞屯至猜洞屯道路硬化工程</t>
  </si>
  <si>
    <t>三才</t>
  </si>
  <si>
    <t>猜洞</t>
  </si>
  <si>
    <t>新建屯级道路长1.73km,砼路面，K0+000～K1+460路面宽3.50m，K1+460～K1+730新建砂石路再硬化，培路肩；盖板涵长3m</t>
  </si>
  <si>
    <t>解决行路难困难，受益人口122人，其中贫困人口26人。</t>
  </si>
  <si>
    <t>水源镇各旦村宁洞屯至上洞屯道路硬化工程</t>
  </si>
  <si>
    <t>上洞</t>
  </si>
  <si>
    <t>新建屯级道路长1.4km,砼路面，路面宽3.00m，无路肩</t>
  </si>
  <si>
    <t>解决行路难困难，受益人口60人，其中贫困人口13人。</t>
  </si>
  <si>
    <t>水源镇各旦村宁洞屯至茶洞屯道路硬化工程</t>
  </si>
  <si>
    <t>茶洞</t>
  </si>
  <si>
    <t>新建屯级道路长1.92km,砼路面，路面宽3.00m，无路肩</t>
  </si>
  <si>
    <t>解决行路难困难，受益人口73人，其中贫困人口15人。</t>
  </si>
  <si>
    <t>水源镇各旦村旦下路口至宁洞屯道路硬化工程</t>
  </si>
  <si>
    <t>宁洞</t>
  </si>
  <si>
    <t>新建屯级道路长1.9km,砼路面，路面宽3.00m，无路肩</t>
  </si>
  <si>
    <t>解决行路难困难，受益人口38人，其中贫困人口9人。</t>
  </si>
  <si>
    <t>水源镇和平村东山三点至烈一屯道路硬化工程</t>
  </si>
  <si>
    <t>烈一</t>
  </si>
  <si>
    <t>新建屯级道路长1.35km,砼路面，路面宽3.50m，培路肩（含支线500m）</t>
  </si>
  <si>
    <t>解决行路难困难，受益人口88人，其中贫困人口25人。</t>
  </si>
  <si>
    <t>水源镇里腊村三级路至大乐屯及新乐产业基地道路硬化工程</t>
  </si>
  <si>
    <t>里腊</t>
  </si>
  <si>
    <t>大乐、新乐产业基地</t>
  </si>
  <si>
    <t>新建屯级道路长0.9km,砼路面，K0+000～K0+280路面宽3.50m，含支线195m，路面宽3.0m（大乐屯）。K0+000～K0+270，支线150m路面宽3.0m（新乐），均无路肩。</t>
  </si>
  <si>
    <t>每公里补助32万元</t>
  </si>
  <si>
    <t>解决行路难困难，受益人口830人，其中贫困人口140人。</t>
  </si>
  <si>
    <t>水源镇水源社区东源屯至塘高产业基地道路硬化工程</t>
  </si>
  <si>
    <t>水源社区</t>
  </si>
  <si>
    <t>塘高产业基地</t>
  </si>
  <si>
    <t>新建屯级道路长1.41km,砼路面，路面宽3.00m，无路肩（含支线410m）</t>
  </si>
  <si>
    <t>解决行路难困难，受益人口670人，其中贫困人口340人。</t>
  </si>
  <si>
    <t>水源镇水源社区东源路口至下长道路硬化工程</t>
  </si>
  <si>
    <t xml:space="preserve">新建屯级道路长0.85km,砼路面，路面宽3.0m
</t>
  </si>
  <si>
    <t>水源镇水源社区街四路口至肯腊道路硬化工程</t>
  </si>
  <si>
    <t>新建屯级道路长0.6km,砼路面，路面宽3.5m，无路肩</t>
  </si>
  <si>
    <t>水源镇水源社区二级路至领进屯道路硬化工程</t>
  </si>
  <si>
    <t>领进</t>
  </si>
  <si>
    <t>新建屯级道路长1.57km,砼路面，K0+000～K0+100路面宽3.0m，K0+100～K1+570路面宽3.5m，无路肩（含支线塘丰屯240m)</t>
  </si>
  <si>
    <t>解决行路难困难，受益人口120人，其中贫困人口30人。</t>
  </si>
  <si>
    <t>水源镇上南社区井洞路口至盆洞屯道路硬化工程</t>
  </si>
  <si>
    <t>盆洞</t>
  </si>
  <si>
    <t>新建屯级道路长1.58km,砼路面，路面宽3.50m,培路肩K0+500～K0+700左侧护墩</t>
  </si>
  <si>
    <t>水源镇中涧村东云屯道路硬化工程</t>
  </si>
  <si>
    <t>中涧</t>
  </si>
  <si>
    <t>东云</t>
  </si>
  <si>
    <t>新建屯级道路长1.0km,砼路面，路面宽3.00m，无路肩</t>
  </si>
  <si>
    <t>解决行路难困难，受益人口102人，其中贫困人口21人。</t>
  </si>
  <si>
    <t>砂石路</t>
  </si>
  <si>
    <t>下南乡才门村门俭公路至大年屯砂石路工程</t>
  </si>
  <si>
    <t>大年</t>
  </si>
  <si>
    <t>新建屯级砂石路长1.5km,路基宽4.5m,路面铺砂宽3.5m</t>
  </si>
  <si>
    <t>解决行路难困难，受益人口45人，其中贫困人口8人。</t>
  </si>
  <si>
    <t>下南乡才门村下伍屯至才洞屯砂石路工程</t>
  </si>
  <si>
    <t>才洞</t>
  </si>
  <si>
    <t>新建屯级砂石路长3.2km,路基宽4.5m,路面铺砂宽3.5m</t>
  </si>
  <si>
    <t>解决行路难困难，受益人口80人，其中贫困人口18人。</t>
  </si>
  <si>
    <t>下南乡中南村松曾至南昌屯砂石路工程</t>
  </si>
  <si>
    <t>新建屯级砂石路长0.6km,路基宽6.5m,路面铺砂宽5.5m；挖2个平台，共1500㎡（上平台1000㎡、下平台500㎡）。</t>
  </si>
  <si>
    <t>解决行路难困难，受益人口320人，其中贫困人口68人。</t>
  </si>
  <si>
    <t>洛阳镇合作村下桃至上桃屯砂石路工程</t>
  </si>
  <si>
    <t>上桃</t>
  </si>
  <si>
    <t>新建屯级砂石路长2.3km,路基宽4.5m,路面铺砂宽3.5m,挡土墙76.5m³、填方900m³</t>
  </si>
  <si>
    <t>解决行路难困难，受益人口497人，其中贫困人口56人。</t>
  </si>
  <si>
    <t>洛阳镇洛阳社区才谷屯至团结村新都力屯砂石路工程</t>
  </si>
  <si>
    <t>洛阳社区、团结</t>
  </si>
  <si>
    <t>才谷、都力</t>
  </si>
  <si>
    <t>新建屯级砂石路长2.4km,路基宽4.5m,路面铺砂宽3.5m</t>
  </si>
  <si>
    <t>18万元/km</t>
  </si>
  <si>
    <t>解决行路难困难，受益人口622人，其中贫困人口120人。</t>
  </si>
  <si>
    <t>洛阳镇古昌村古昌移民三组至北现坡砂石路工程</t>
  </si>
  <si>
    <t>古昌移民三组至北现坡</t>
  </si>
  <si>
    <t>新建屯级砂石路长1.1km,路基宽4.5m,路面铺砂宽3.5m</t>
  </si>
  <si>
    <t>解决行路难困难，受益人口608人，其中贫困人口88人。</t>
  </si>
  <si>
    <t>川山镇五圩村立下屯至洛阳镇永安村木类屯砂石路工程</t>
  </si>
  <si>
    <t>川山、洛阳</t>
  </si>
  <si>
    <t>五圩、永安</t>
  </si>
  <si>
    <t>立下、木类</t>
  </si>
  <si>
    <t>新建屯级砂石路长3.5km,路基宽4.5m,路面铺砂宽3.5m</t>
  </si>
  <si>
    <t>解决行路难困难，受益人口1460人，其中贫困人口296人。</t>
  </si>
  <si>
    <t>川山镇洞敢村科弟至洞龙屯砂石路工程</t>
  </si>
  <si>
    <t>洞龙</t>
  </si>
  <si>
    <t>新建屯级砂石路长1.4km,路基宽4.5m,路面铺砂宽3.5m</t>
  </si>
  <si>
    <t>解决行路难困难，受益人口185人，其中贫困人口39人。</t>
  </si>
  <si>
    <t>川山镇洞敢村洞龙屯至棵麻屯砂石路工程</t>
  </si>
  <si>
    <t>洞龙、棵麻</t>
  </si>
  <si>
    <t>新建屯级砂石路长1.3km,路基宽4.5m,路面铺砂宽3.5m</t>
  </si>
  <si>
    <t>解决行路难困难，受益人口185人，其中贫困人口36人。</t>
  </si>
  <si>
    <t>川山镇东山村坡优至班怀屯砂石路工程</t>
  </si>
  <si>
    <t>东山</t>
  </si>
  <si>
    <t>坡优、班怀</t>
  </si>
  <si>
    <t>新建屯级道路长2.4km,砂石路路基宽4.5m,路面铺砂宽3.5m</t>
  </si>
  <si>
    <t>解决行路难困难，受益人口287人，其中贫困人口61人。</t>
  </si>
  <si>
    <t>川山镇东山村村级路至花朋屯砂石路工程</t>
  </si>
  <si>
    <t>花朋、加议</t>
  </si>
  <si>
    <t>新建屯级砂石路长1.7km,路基宽4.5m,路面铺砂宽3.5m</t>
  </si>
  <si>
    <t>解决行路难困难，受益人口83人，其中贫困人口28人。</t>
  </si>
  <si>
    <t>川山镇顶吉村下巧至洞别砂石路工程</t>
  </si>
  <si>
    <t>洞别屯</t>
  </si>
  <si>
    <r>
      <t>新建屯级砂石路长2.0</t>
    </r>
    <r>
      <rPr>
        <sz val="10"/>
        <color indexed="8"/>
        <rFont val="仿宋_GB2312"/>
        <family val="0"/>
      </rPr>
      <t>km,路基宽4.5m,路面铺砂宽3.5m</t>
    </r>
  </si>
  <si>
    <t>解决行路难困难，受益人口36人，其中贫困人口8人。</t>
  </si>
  <si>
    <t>川山镇五圩村贵龙屯至地蒙村下社屯砂石路工程</t>
  </si>
  <si>
    <t>五圩、地蒙</t>
  </si>
  <si>
    <t>贵龙、下社</t>
  </si>
  <si>
    <t>新建屯级砂石路长1.15km,路基宽4.5m,路面铺砂宽3.5m,挡土墙59m³、K0+050盖板涵长2.5米高2米</t>
  </si>
  <si>
    <t>20万元/km</t>
  </si>
  <si>
    <t>解决行路难困难，受益人口49人，其中贫困人口15人。</t>
  </si>
  <si>
    <t>川山镇东山村巴独路口至下尧屯砂石路工程</t>
  </si>
  <si>
    <t>下尧</t>
  </si>
  <si>
    <t>新建屯级砂石路长2.6km,路基宽4.5m,路面铺砂宽3.5m</t>
  </si>
  <si>
    <t>解决行路难困难，受益人口87人，其中贫困人口18人。</t>
  </si>
  <si>
    <t>川山镇下丰村前途屯至社村后乐屯砂石路工程</t>
  </si>
  <si>
    <t>下丰、社村</t>
  </si>
  <si>
    <t>前途、后乐</t>
  </si>
  <si>
    <t>新建屯级砂石路长1.75km,路基宽4.5m,路面铺砂宽3.5m</t>
  </si>
  <si>
    <t>12万元/km</t>
  </si>
  <si>
    <t>解决行路难困难，受益人口233人，其中贫困人口48人。</t>
  </si>
  <si>
    <t>水源镇西里村洞陈屯路口至坡望屯砂石路工程</t>
  </si>
  <si>
    <t>洞陈、坡望</t>
  </si>
  <si>
    <t>新建屯级砂石路长2.0km,路基宽4.5m,路面铺砂宽3.5m，、挡土墙60m³</t>
  </si>
  <si>
    <t>25万元/km</t>
  </si>
  <si>
    <t>解决行路难困难，受益人口500人，其中贫困人口98人。</t>
  </si>
  <si>
    <t>桥</t>
  </si>
  <si>
    <t>川山镇都川村那旺平板桥工程</t>
  </si>
  <si>
    <t>下欧</t>
  </si>
  <si>
    <t>m</t>
  </si>
  <si>
    <t>新建平板桥16米、引道55米</t>
  </si>
  <si>
    <t>改扩建道路</t>
  </si>
  <si>
    <t>改扩建道路1.25公里</t>
  </si>
  <si>
    <t>思恩镇文化村坡南坡至下兰屯水泥路</t>
  </si>
  <si>
    <t>下兰</t>
  </si>
  <si>
    <t xml:space="preserve">建设路面宽3.5米水泥路0.5公里 </t>
  </si>
  <si>
    <t>每公里32万元</t>
  </si>
  <si>
    <t>解决群众行路难问题，受益众人人口246人，其中贫困人口10人。</t>
  </si>
  <si>
    <t>下南乡希远村巴希屯道路硬化工程</t>
  </si>
  <si>
    <t>巴希</t>
  </si>
  <si>
    <t>建设路面宽3.5米水泥路0.75公里 ，解决200人行路难问题</t>
  </si>
  <si>
    <t>每公里35万元</t>
  </si>
  <si>
    <t>解决群众行路难问题，受益众人人口200人，其中贫困人口42人。</t>
  </si>
  <si>
    <t>独立桥</t>
  </si>
  <si>
    <t>新建独立桥91米</t>
  </si>
  <si>
    <t>东兴镇东兴社区才龙屯平板桥</t>
  </si>
  <si>
    <t>新建桥梁长34.5米，解决615人行路难问题</t>
  </si>
  <si>
    <t>解决615人行路难问题，其中贫困人口86人</t>
  </si>
  <si>
    <t>东兴镇茶山村下平漫水桥</t>
  </si>
  <si>
    <t>下平</t>
  </si>
  <si>
    <t>新建桥梁长30米，解决 180人行路难问题</t>
  </si>
  <si>
    <t>解决 180人行路难问题，其中贫困人口25人。</t>
  </si>
  <si>
    <t xml:space="preserve">驯乐乡上朝社区洞架漫水桥续建工程 </t>
  </si>
  <si>
    <t>洞架</t>
  </si>
  <si>
    <t>新建桥梁长26.5米、引桥道路硬化，解决250人行路难问题</t>
  </si>
  <si>
    <t>解决250人行路难问题，其中贫困人口31人。</t>
  </si>
  <si>
    <t>附件1-5</t>
  </si>
  <si>
    <t>农村屯级公路3条12.73公里、通村三级公路1条17.53公里</t>
  </si>
  <si>
    <t>受益人口8750人 ,其中贫困人口2448人。</t>
  </si>
  <si>
    <t>永权-文雅三级路扩建</t>
  </si>
  <si>
    <t>交通局</t>
  </si>
  <si>
    <t>永权、文雅</t>
  </si>
  <si>
    <t>永权村东财移民、文雅村委</t>
  </si>
  <si>
    <t>扩建通村道路为三级硬化公路长17.53公里长1.94km,砼路面，路面宽6.50米，培路肩等</t>
  </si>
  <si>
    <t>提升永权、文雅两个贫困村道路通行能力，带动文雅天坑旅游景点旅游产业发展。受益人口5347人，其中贫困人口1168人。</t>
  </si>
  <si>
    <t>水源镇民权村肯利至旦洞屯道路硬化工程第二期工程</t>
  </si>
  <si>
    <t>民权</t>
  </si>
  <si>
    <t>旦洞</t>
  </si>
  <si>
    <t>新建屯级道路长0.23km,砼路面，路面宽3.50m,无路肩。</t>
  </si>
  <si>
    <t>解决行路难困难，受益人口308人，其中贫困人口68人。</t>
  </si>
  <si>
    <t>川山镇顶吉村岩洞屯通屯砂路建设工程</t>
  </si>
  <si>
    <t>移民局</t>
  </si>
  <si>
    <t>岩洞</t>
  </si>
  <si>
    <t>新建道路里程1.5km左右，路基宽4.5m，路面宽3.5m，砂石路面。</t>
  </si>
  <si>
    <t>每公里补助27万元</t>
  </si>
  <si>
    <t>解决当地群众行路难问题。受益人数26户95人，其中贫困人口12人。</t>
  </si>
  <si>
    <t>东兴镇东兴镇笃雅村久海桥头至明伦镇何狂村下枧路口村久海桥头至明伦镇何狂村下枧路口</t>
  </si>
  <si>
    <t>东兴、明伦</t>
  </si>
  <si>
    <t>笃雅村久海桥头至何狂村下枧路口</t>
  </si>
  <si>
    <t>久海、下枧路口</t>
  </si>
  <si>
    <t>建设4.5米宽水泥硬化路11公里的路基、路面及排水工程</t>
  </si>
  <si>
    <t>每公里补助50万元</t>
  </si>
  <si>
    <t>解决当地群众行路难问题，受益人口3000人，其中贫困人口1200人。</t>
  </si>
  <si>
    <t>附件1-6</t>
  </si>
  <si>
    <t>项目实施地点</t>
  </si>
  <si>
    <t>规模</t>
  </si>
  <si>
    <t>屯级道路硬化15条31.6公里</t>
  </si>
  <si>
    <t>受益户数984户3936人，其中贫困户537户2139人</t>
  </si>
  <si>
    <t>金归屯至茶平屯屯级硬化道路</t>
  </si>
  <si>
    <t>财政局</t>
  </si>
  <si>
    <t>驯乐乡</t>
  </si>
  <si>
    <t>山岗村</t>
  </si>
  <si>
    <t>茶平屯</t>
  </si>
  <si>
    <t>路基宽4.5米，面宽3.5米,厚0.20米</t>
  </si>
  <si>
    <t>每公里补助40万元</t>
  </si>
  <si>
    <t>解决当地群众行路难问题，受益人口228人，其中贫困人口152人。</t>
  </si>
  <si>
    <t>依洞屯村头至上架屯硬化路</t>
  </si>
  <si>
    <t>平莫村</t>
  </si>
  <si>
    <t>上架屯</t>
  </si>
  <si>
    <t>道路硬化长1.85公里，路面砼硬化宽3米，厚0.2米</t>
  </si>
  <si>
    <t>解决当地群众行路难问题，受益人口460人，其中贫困人口5人。</t>
  </si>
  <si>
    <t>下尧旺屯至必台屯硬化路</t>
  </si>
  <si>
    <t>必台屯</t>
  </si>
  <si>
    <t>路面3.5米，路基、路面及涵洞等</t>
  </si>
  <si>
    <t>每公里补助38万元</t>
  </si>
  <si>
    <t>解决当地群众行路难问题，受益人口50人，其中贫困人口50人。</t>
  </si>
  <si>
    <t>驯乐乡那结屯至肯降屯硬化路</t>
  </si>
  <si>
    <t>肯降屯</t>
  </si>
  <si>
    <t>路面3-3.5米，挡土墙、路基、路面及涵洞等</t>
  </si>
  <si>
    <t>解决当地群众行路难问题，受益人口276人，其中贫困人口114人。</t>
  </si>
  <si>
    <t>三茶坳至工大文坳口至大干硬化路口</t>
  </si>
  <si>
    <t>太平</t>
  </si>
  <si>
    <t>大干</t>
  </si>
  <si>
    <t>路面4.5米，路基、路面及涵洞、护拦等</t>
  </si>
  <si>
    <t>每公里补助65万元</t>
  </si>
  <si>
    <t>塘房村才来屯至环界村龙安一队硬化路</t>
  </si>
  <si>
    <t>塘房村、环界村</t>
  </si>
  <si>
    <t>才来屯、龙安一队</t>
  </si>
  <si>
    <t>水泥混凝土路面，路基宽4.5m，路面宽3.5m，涵洞，安全设施等</t>
  </si>
  <si>
    <t>每公里补助37万元</t>
  </si>
  <si>
    <t>解决当地群众行路难问题，受益人口608人，其中贫困人口44人。</t>
  </si>
  <si>
    <t>大才小学至下寺屯硬化路</t>
  </si>
  <si>
    <t>大才乡</t>
  </si>
  <si>
    <t>大才社区</t>
  </si>
  <si>
    <t>下寺屯</t>
  </si>
  <si>
    <t>道路硬化，路基宽4.5米，路面宽3.5米，600平板桥长8米</t>
  </si>
  <si>
    <t>每公里补助44万元</t>
  </si>
  <si>
    <t>解决当地群众行路难问题，受益人口300人，其中贫困人口32人。</t>
  </si>
  <si>
    <t>环界村安仁一队至二队、三队道路硬化</t>
  </si>
  <si>
    <t>环界村</t>
  </si>
  <si>
    <t>安仁屯</t>
  </si>
  <si>
    <t>水泥混凝土路面，路基宽5m，路面宽3.5m，涵洞，安全设施等</t>
  </si>
  <si>
    <t>每公里补助53万元</t>
  </si>
  <si>
    <t>解决当地群众行路难问题，受益人口96人，其中贫困人口64人。</t>
  </si>
  <si>
    <t>下才肯屯至后才道屯级硬化道路</t>
  </si>
  <si>
    <t>下才肯</t>
  </si>
  <si>
    <t>道路硬化，路基宽4.5米，路面宽3.5米</t>
  </si>
  <si>
    <t>解决当地群众行路难问题，受益人口560人，其中贫困人口74人。</t>
  </si>
  <si>
    <t>下寺屯至加华屯硬化路</t>
  </si>
  <si>
    <t>加华屯及下寺屯</t>
  </si>
  <si>
    <t>解决当地群众行路难问题，受益人口416人，其中贫困人口43人。</t>
  </si>
  <si>
    <t>坡安屯至外猫屯硬化路</t>
  </si>
  <si>
    <t>坡安及外猫屯</t>
  </si>
  <si>
    <t>解决当地群众行路难问题，受益人口392人，其中贫困人口55人。</t>
  </si>
  <si>
    <t>驯乐乡山岗村必丢至必伟道路硬化工程</t>
  </si>
  <si>
    <t>必伟屯</t>
  </si>
  <si>
    <t>解决当地群众行路难问题，受益人口32人，其中贫困人口32人。</t>
  </si>
  <si>
    <t>驯乐乡平治龙口到洞架漫水桥硬化路</t>
  </si>
  <si>
    <t>龙口屯</t>
  </si>
  <si>
    <t>补修</t>
  </si>
  <si>
    <t>水泥混凝土路面，路基宽5m，路面宽305m，涵洞，等</t>
  </si>
  <si>
    <t>解决当地群众行路难问题，受益人口224人，其中贫困人口80人。</t>
  </si>
  <si>
    <t>环界村肯城屯至村委农村硬化路</t>
  </si>
  <si>
    <t>肯城屯</t>
  </si>
  <si>
    <t>解决当地群众行路难问题，受益人口120人，其中贫困人口4人。</t>
  </si>
  <si>
    <t>才平村上白屯至下白屯通屯道路硬化</t>
  </si>
  <si>
    <t>上白屯</t>
  </si>
  <si>
    <t>水泥混凝土路面，路基宽4.5m，路面宽3.6m，涵洞，安全设施等</t>
  </si>
  <si>
    <t>解决当地群众行路难问题，受益人口180人，其中贫困人口10人。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</si>
</sst>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 "/>
    <numFmt numFmtId="178" formatCode="0;[Red]0"/>
    <numFmt numFmtId="179" formatCode="0.00_);[Red]\(0.00\)"/>
    <numFmt numFmtId="180" formatCode="0.00_ "/>
    <numFmt numFmtId="181" formatCode="0_);[Red]\(0\)"/>
    <numFmt numFmtId="182" formatCode="#,##0.00_ "/>
  </numFmts>
  <fonts count="60">
    <font>
      <sz val="12"/>
      <name val="宋体"/>
      <family val="0"/>
    </font>
    <font>
      <b/>
      <sz val="12"/>
      <name val="宋体"/>
      <family val="0"/>
    </font>
    <font>
      <sz val="9"/>
      <name val="宋体"/>
      <family val="0"/>
    </font>
    <font>
      <sz val="9"/>
      <color indexed="10"/>
      <name val="宋体"/>
      <family val="0"/>
    </font>
    <font>
      <sz val="9"/>
      <color indexed="8"/>
      <name val="宋体"/>
      <family val="0"/>
    </font>
    <font>
      <b/>
      <sz val="12"/>
      <color indexed="8"/>
      <name val="宋体"/>
      <family val="0"/>
    </font>
    <font>
      <b/>
      <sz val="9"/>
      <color indexed="8"/>
      <name val="宋体"/>
      <family val="0"/>
    </font>
    <font>
      <sz val="16"/>
      <color indexed="8"/>
      <name val="宋体"/>
      <family val="0"/>
    </font>
    <font>
      <sz val="12"/>
      <color indexed="8"/>
      <name val="宋体"/>
      <family val="0"/>
    </font>
    <font>
      <sz val="11"/>
      <color indexed="8"/>
      <name val="宋体"/>
      <family val="0"/>
    </font>
    <font>
      <sz val="10"/>
      <name val="宋体"/>
      <family val="0"/>
    </font>
    <font>
      <b/>
      <sz val="10"/>
      <name val="宋体"/>
      <family val="0"/>
    </font>
    <font>
      <b/>
      <sz val="10"/>
      <color indexed="8"/>
      <name val="宋体"/>
      <family val="0"/>
    </font>
    <font>
      <sz val="10"/>
      <color indexed="8"/>
      <name val="宋体"/>
      <family val="0"/>
    </font>
    <font>
      <b/>
      <sz val="10"/>
      <color indexed="8"/>
      <name val="仿宋_GB2312"/>
      <family val="0"/>
    </font>
    <font>
      <sz val="10"/>
      <color indexed="8"/>
      <name val="仿宋_GB2312"/>
      <family val="0"/>
    </font>
    <font>
      <sz val="9"/>
      <name val="新宋体"/>
      <family val="3"/>
    </font>
    <font>
      <b/>
      <sz val="12"/>
      <color indexed="8"/>
      <name val="新宋体"/>
      <family val="3"/>
    </font>
    <font>
      <b/>
      <sz val="20"/>
      <color indexed="8"/>
      <name val="新宋体"/>
      <family val="3"/>
    </font>
    <font>
      <sz val="12"/>
      <color indexed="8"/>
      <name val="新宋体"/>
      <family val="3"/>
    </font>
    <font>
      <sz val="10"/>
      <name val="仿宋_GB2312"/>
      <family val="0"/>
    </font>
    <font>
      <b/>
      <sz val="9"/>
      <color indexed="10"/>
      <name val="宋体"/>
      <family val="0"/>
    </font>
    <font>
      <b/>
      <sz val="10"/>
      <name val="仿宋_GB2312"/>
      <family val="0"/>
    </font>
    <font>
      <sz val="10"/>
      <color indexed="10"/>
      <name val="仿宋_GB2312"/>
      <family val="0"/>
    </font>
    <font>
      <sz val="12"/>
      <name val="新宋体"/>
      <family val="3"/>
    </font>
    <font>
      <sz val="10"/>
      <color indexed="10"/>
      <name val="宋体"/>
      <family val="0"/>
    </font>
    <font>
      <b/>
      <sz val="16"/>
      <name val="宋体"/>
      <family val="0"/>
    </font>
    <font>
      <b/>
      <sz val="9"/>
      <name val="宋体"/>
      <family val="0"/>
    </font>
    <font>
      <sz val="9"/>
      <color indexed="63"/>
      <name val="宋体"/>
      <family val="0"/>
    </font>
    <font>
      <b/>
      <sz val="9"/>
      <color indexed="63"/>
      <name val="宋体"/>
      <family val="0"/>
    </font>
    <font>
      <sz val="11"/>
      <name val="Times New Roman"/>
      <family val="1"/>
    </font>
    <font>
      <sz val="14"/>
      <color indexed="8"/>
      <name val="仿宋_GB2312"/>
      <family val="0"/>
    </font>
    <font>
      <b/>
      <sz val="16"/>
      <color indexed="8"/>
      <name val="仿宋_GB2312"/>
      <family val="0"/>
    </font>
    <font>
      <b/>
      <sz val="12"/>
      <color indexed="8"/>
      <name val="仿宋_GB2312"/>
      <family val="0"/>
    </font>
    <font>
      <b/>
      <sz val="12"/>
      <name val="仿宋_GB2312"/>
      <family val="0"/>
    </font>
    <font>
      <sz val="20"/>
      <color indexed="8"/>
      <name val="方正小标宋简体"/>
      <family val="0"/>
    </font>
    <font>
      <sz val="12"/>
      <color indexed="8"/>
      <name val="黑体"/>
      <family val="3"/>
    </font>
    <font>
      <sz val="11"/>
      <color indexed="17"/>
      <name val="宋体"/>
      <family val="0"/>
    </font>
    <font>
      <b/>
      <sz val="11"/>
      <color indexed="54"/>
      <name val="宋体"/>
      <family val="0"/>
    </font>
    <font>
      <sz val="11"/>
      <color indexed="10"/>
      <name val="宋体"/>
      <family val="0"/>
    </font>
    <font>
      <b/>
      <sz val="11"/>
      <color indexed="63"/>
      <name val="宋体"/>
      <family val="0"/>
    </font>
    <font>
      <b/>
      <sz val="18"/>
      <color indexed="54"/>
      <name val="宋体"/>
      <family val="0"/>
    </font>
    <font>
      <sz val="11"/>
      <color indexed="62"/>
      <name val="宋体"/>
      <family val="0"/>
    </font>
    <font>
      <b/>
      <sz val="11"/>
      <color indexed="53"/>
      <name val="宋体"/>
      <family val="0"/>
    </font>
    <font>
      <b/>
      <sz val="11"/>
      <color indexed="8"/>
      <name val="宋体"/>
      <family val="0"/>
    </font>
    <font>
      <b/>
      <sz val="13"/>
      <color indexed="54"/>
      <name val="宋体"/>
      <family val="0"/>
    </font>
    <font>
      <sz val="11"/>
      <color indexed="16"/>
      <name val="宋体"/>
      <family val="0"/>
    </font>
    <font>
      <sz val="11"/>
      <color indexed="9"/>
      <name val="宋体"/>
      <family val="0"/>
    </font>
    <font>
      <b/>
      <sz val="11"/>
      <color indexed="9"/>
      <name val="宋体"/>
      <family val="0"/>
    </font>
    <font>
      <i/>
      <sz val="11"/>
      <color indexed="23"/>
      <name val="宋体"/>
      <family val="0"/>
    </font>
    <font>
      <u val="single"/>
      <sz val="11"/>
      <color indexed="12"/>
      <name val="宋体"/>
      <family val="0"/>
    </font>
    <font>
      <sz val="11"/>
      <color indexed="53"/>
      <name val="宋体"/>
      <family val="0"/>
    </font>
    <font>
      <b/>
      <sz val="15"/>
      <color indexed="54"/>
      <name val="宋体"/>
      <family val="0"/>
    </font>
    <font>
      <u val="single"/>
      <sz val="11"/>
      <color indexed="20"/>
      <name val="宋体"/>
      <family val="0"/>
    </font>
    <font>
      <sz val="11"/>
      <color indexed="19"/>
      <name val="宋体"/>
      <family val="0"/>
    </font>
    <font>
      <sz val="10"/>
      <name val="Helv"/>
      <family val="2"/>
    </font>
    <font>
      <sz val="11"/>
      <color indexed="8"/>
      <name val="Tahoma"/>
      <family val="2"/>
    </font>
    <font>
      <sz val="10"/>
      <name val="Arial"/>
      <family val="2"/>
    </font>
    <font>
      <sz val="10"/>
      <name val="Times New Roman"/>
      <family val="1"/>
    </font>
    <font>
      <sz val="10"/>
      <color rgb="FFFF0000"/>
      <name val="仿宋_GB2312"/>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border>
    <border>
      <left style="thin"/>
      <right>
        <color indexed="63"/>
      </right>
      <top style="thin"/>
      <bottom style="thin"/>
    </border>
    <border>
      <left/>
      <right style="thin"/>
      <top style="thin"/>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4"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0" borderId="0">
      <alignment/>
      <protection/>
    </xf>
    <xf numFmtId="0" fontId="9" fillId="6" borderId="2" applyNumberFormat="0" applyFont="0" applyAlignment="0" applyProtection="0"/>
    <xf numFmtId="0" fontId="47" fillId="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vertical="center"/>
      <protection/>
    </xf>
    <xf numFmtId="0" fontId="0" fillId="0" borderId="0">
      <alignment vertical="center"/>
      <protection/>
    </xf>
    <xf numFmtId="0" fontId="55" fillId="0" borderId="0">
      <alignment/>
      <protection/>
    </xf>
    <xf numFmtId="0" fontId="41"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52" fillId="0" borderId="3" applyNumberFormat="0" applyFill="0" applyAlignment="0" applyProtection="0"/>
    <xf numFmtId="0" fontId="45" fillId="0" borderId="3" applyNumberFormat="0" applyFill="0" applyAlignment="0" applyProtection="0"/>
    <xf numFmtId="0" fontId="47" fillId="7" borderId="0" applyNumberFormat="0" applyBorder="0" applyAlignment="0" applyProtection="0"/>
    <xf numFmtId="0" fontId="38" fillId="0" borderId="4" applyNumberFormat="0" applyFill="0" applyAlignment="0" applyProtection="0"/>
    <xf numFmtId="0" fontId="47" fillId="3" borderId="0" applyNumberFormat="0" applyBorder="0" applyAlignment="0" applyProtection="0"/>
    <xf numFmtId="0" fontId="40" fillId="2" borderId="5" applyNumberFormat="0" applyAlignment="0" applyProtection="0"/>
    <xf numFmtId="0" fontId="0" fillId="0" borderId="0">
      <alignment vertical="center"/>
      <protection/>
    </xf>
    <xf numFmtId="0" fontId="43" fillId="2" borderId="1" applyNumberFormat="0" applyAlignment="0" applyProtection="0"/>
    <xf numFmtId="0" fontId="48" fillId="8" borderId="6" applyNumberFormat="0" applyAlignment="0" applyProtection="0"/>
    <xf numFmtId="0" fontId="9" fillId="9" borderId="0" applyNumberFormat="0" applyBorder="0" applyAlignment="0" applyProtection="0"/>
    <xf numFmtId="0" fontId="47" fillId="10" borderId="0" applyNumberFormat="0" applyBorder="0" applyAlignment="0" applyProtection="0"/>
    <xf numFmtId="0" fontId="51" fillId="0" borderId="7" applyNumberFormat="0" applyFill="0" applyAlignment="0" applyProtection="0"/>
    <xf numFmtId="0" fontId="44" fillId="0" borderId="8" applyNumberFormat="0" applyFill="0" applyAlignment="0" applyProtection="0"/>
    <xf numFmtId="0" fontId="37" fillId="9" borderId="0" applyNumberFormat="0" applyBorder="0" applyAlignment="0" applyProtection="0"/>
    <xf numFmtId="0" fontId="0" fillId="0" borderId="0">
      <alignment vertical="center"/>
      <protection/>
    </xf>
    <xf numFmtId="0" fontId="54" fillId="11" borderId="0" applyNumberFormat="0" applyBorder="0" applyAlignment="0" applyProtection="0"/>
    <xf numFmtId="0" fontId="0" fillId="0" borderId="0">
      <alignment vertical="center"/>
      <protection/>
    </xf>
    <xf numFmtId="0" fontId="9" fillId="12" borderId="0" applyNumberFormat="0" applyBorder="0" applyAlignment="0" applyProtection="0"/>
    <xf numFmtId="0" fontId="4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47" fillId="8" borderId="0" applyNumberFormat="0" applyBorder="0" applyAlignment="0" applyProtection="0"/>
    <xf numFmtId="0" fontId="4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47" fillId="16" borderId="0" applyNumberFormat="0" applyBorder="0" applyAlignment="0" applyProtection="0"/>
    <xf numFmtId="0" fontId="0" fillId="0" borderId="0" applyProtection="0">
      <alignment vertical="center"/>
    </xf>
    <xf numFmtId="0" fontId="9" fillId="12"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0" fillId="0" borderId="0">
      <alignment/>
      <protection/>
    </xf>
    <xf numFmtId="0" fontId="9" fillId="4" borderId="0" applyNumberFormat="0" applyBorder="0" applyAlignment="0" applyProtection="0"/>
    <xf numFmtId="0" fontId="47" fillId="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5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0" borderId="0">
      <alignment/>
      <protection/>
    </xf>
  </cellStyleXfs>
  <cellXfs count="232">
    <xf numFmtId="0" fontId="0" fillId="0" borderId="0" xfId="0" applyAlignment="1">
      <alignment/>
    </xf>
    <xf numFmtId="0" fontId="1" fillId="0" borderId="0" xfId="0" applyFont="1" applyAlignment="1">
      <alignment/>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8" fillId="2" borderId="9" xfId="0" applyFont="1" applyFill="1" applyBorder="1" applyAlignment="1">
      <alignment horizontal="right"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89" applyFont="1" applyFill="1" applyBorder="1" applyAlignment="1">
      <alignment horizontal="center" vertical="center" wrapText="1" shrinkToFit="1"/>
      <protection/>
    </xf>
    <xf numFmtId="0" fontId="10" fillId="2" borderId="10" xfId="93" applyFont="1" applyFill="1" applyBorder="1" applyAlignment="1">
      <alignment horizontal="center" vertical="center" wrapText="1"/>
      <protection/>
    </xf>
    <xf numFmtId="0" fontId="10" fillId="0" borderId="10" xfId="89" applyFont="1" applyFill="1" applyBorder="1" applyAlignment="1">
      <alignment horizontal="center" vertical="center" wrapText="1" shrinkToFit="1"/>
      <protection/>
    </xf>
    <xf numFmtId="0" fontId="2" fillId="0" borderId="10" xfId="0" applyFont="1" applyFill="1" applyBorder="1" applyAlignment="1">
      <alignment horizontal="left" vertical="center" wrapText="1"/>
    </xf>
    <xf numFmtId="0" fontId="2" fillId="0" borderId="10" xfId="89" applyFont="1" applyFill="1" applyBorder="1" applyAlignment="1">
      <alignment horizontal="left" vertical="center" wrapText="1" shrinkToFit="1"/>
      <protection/>
    </xf>
    <xf numFmtId="0" fontId="2" fillId="0" borderId="10" xfId="93" applyFont="1" applyFill="1" applyBorder="1" applyAlignment="1">
      <alignment horizontal="left" vertical="center" wrapText="1"/>
      <protection/>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93"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3" fillId="0" borderId="10" xfId="54"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5" fillId="0" borderId="10" xfId="0" applyFont="1" applyBorder="1" applyAlignment="1">
      <alignment horizontal="left" vertical="center" wrapText="1"/>
    </xf>
    <xf numFmtId="0" fontId="10" fillId="2" borderId="10" xfId="0" applyFont="1" applyFill="1" applyBorder="1" applyAlignment="1">
      <alignment horizontal="center" vertical="center" wrapText="1" shrinkToFit="1"/>
    </xf>
    <xf numFmtId="0" fontId="10" fillId="2" borderId="10" xfId="95" applyFont="1" applyFill="1" applyBorder="1" applyAlignment="1">
      <alignment horizontal="center" vertical="center" wrapText="1"/>
      <protection/>
    </xf>
    <xf numFmtId="0" fontId="10" fillId="0" borderId="10" xfId="70" applyFont="1" applyFill="1" applyBorder="1" applyAlignment="1">
      <alignment horizontal="center" vertical="center" wrapText="1" shrinkToFit="1"/>
      <protection/>
    </xf>
    <xf numFmtId="0" fontId="10"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shrinkToFit="1"/>
    </xf>
    <xf numFmtId="0" fontId="10" fillId="0" borderId="13" xfId="0" applyFont="1" applyFill="1" applyBorder="1" applyAlignment="1">
      <alignment horizontal="center" vertical="center" wrapText="1"/>
    </xf>
    <xf numFmtId="0" fontId="0" fillId="0" borderId="0" xfId="0" applyFill="1" applyAlignment="1">
      <alignment/>
    </xf>
    <xf numFmtId="0" fontId="0" fillId="0" borderId="0" xfId="0" applyFont="1" applyFill="1" applyAlignment="1">
      <alignment/>
    </xf>
    <xf numFmtId="0" fontId="2" fillId="0" borderId="0" xfId="0" applyFont="1" applyFill="1" applyAlignment="1">
      <alignment vertical="center"/>
    </xf>
    <xf numFmtId="0" fontId="16" fillId="0" borderId="0" xfId="0" applyFont="1" applyAlignment="1">
      <alignment horizontal="left" vertical="center" wrapText="1"/>
    </xf>
    <xf numFmtId="0" fontId="16" fillId="0" borderId="0" xfId="0" applyFont="1" applyAlignment="1">
      <alignment horizontal="center" vertical="center" wrapText="1"/>
    </xf>
    <xf numFmtId="176" fontId="16" fillId="0" borderId="0" xfId="0" applyNumberFormat="1" applyFont="1" applyAlignment="1">
      <alignment horizontal="center" vertical="center" wrapText="1"/>
    </xf>
    <xf numFmtId="0" fontId="17" fillId="0" borderId="0" xfId="0" applyFont="1" applyFill="1" applyAlignment="1">
      <alignment horizontal="left" vertical="center" wrapText="1"/>
    </xf>
    <xf numFmtId="0" fontId="18" fillId="0" borderId="0" xfId="0" applyFont="1" applyFill="1" applyAlignment="1">
      <alignment horizontal="center" vertical="center" wrapText="1"/>
    </xf>
    <xf numFmtId="0" fontId="19" fillId="0" borderId="9" xfId="0" applyFont="1" applyFill="1" applyBorder="1" applyAlignment="1">
      <alignment horizontal="right" vertical="center" wrapText="1"/>
    </xf>
    <xf numFmtId="0" fontId="14" fillId="0" borderId="10" xfId="0"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20" fillId="2" borderId="10" xfId="0" applyFont="1" applyFill="1" applyBorder="1" applyAlignment="1">
      <alignment horizontal="center" vertical="center" wrapText="1"/>
    </xf>
    <xf numFmtId="0" fontId="20" fillId="2" borderId="10" xfId="0" applyFont="1" applyFill="1" applyBorder="1" applyAlignment="1">
      <alignment horizontal="left" vertical="center" wrapText="1"/>
    </xf>
    <xf numFmtId="0" fontId="15" fillId="0" borderId="10" xfId="0" applyFont="1" applyBorder="1" applyAlignment="1">
      <alignment horizontal="center" vertical="center" wrapText="1"/>
    </xf>
    <xf numFmtId="177" fontId="15" fillId="2"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83" applyFont="1" applyBorder="1" applyAlignment="1">
      <alignment vertical="center" wrapText="1"/>
      <protection/>
    </xf>
    <xf numFmtId="0" fontId="20" fillId="0" borderId="0" xfId="0" applyFont="1" applyAlignment="1">
      <alignment horizontal="left" vertical="center" wrapText="1"/>
    </xf>
    <xf numFmtId="0" fontId="20" fillId="0" borderId="0" xfId="0" applyFont="1" applyAlignment="1">
      <alignment horizontal="center" vertical="center" wrapText="1"/>
    </xf>
    <xf numFmtId="176" fontId="14" fillId="0" borderId="10" xfId="0" applyNumberFormat="1" applyFont="1" applyFill="1" applyBorder="1" applyAlignment="1">
      <alignment horizontal="center" vertical="center" wrapText="1"/>
    </xf>
    <xf numFmtId="0" fontId="20" fillId="0" borderId="10" xfId="44" applyFont="1" applyBorder="1" applyAlignment="1">
      <alignment vertical="center" wrapText="1"/>
      <protection/>
    </xf>
    <xf numFmtId="178" fontId="20" fillId="0" borderId="10" xfId="0" applyNumberFormat="1" applyFont="1" applyBorder="1" applyAlignment="1">
      <alignment horizontal="center" vertical="center" wrapText="1"/>
    </xf>
    <xf numFmtId="176" fontId="20" fillId="0" borderId="0" xfId="0" applyNumberFormat="1" applyFont="1" applyAlignment="1">
      <alignment horizontal="center" vertical="center" wrapText="1"/>
    </xf>
    <xf numFmtId="0" fontId="2" fillId="0" borderId="0" xfId="0" applyFont="1" applyFill="1" applyAlignment="1">
      <alignment/>
    </xf>
    <xf numFmtId="0" fontId="21" fillId="0" borderId="0" xfId="0" applyFont="1" applyFill="1" applyAlignment="1">
      <alignment horizontal="center" vertical="center"/>
    </xf>
    <xf numFmtId="0" fontId="3" fillId="0" borderId="0" xfId="0" applyFont="1" applyFill="1" applyAlignment="1">
      <alignment horizontal="center" vertical="center"/>
    </xf>
    <xf numFmtId="0" fontId="14" fillId="0" borderId="0" xfId="0" applyFont="1" applyAlignment="1">
      <alignment horizontal="left" vertical="center" wrapText="1"/>
    </xf>
    <xf numFmtId="0" fontId="22" fillId="0" borderId="10" xfId="0" applyFont="1" applyBorder="1" applyAlignment="1">
      <alignment horizontal="left" vertical="center" wrapText="1"/>
    </xf>
    <xf numFmtId="49" fontId="14" fillId="2"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15" fillId="2" borderId="10" xfId="0" applyFont="1" applyFill="1" applyBorder="1" applyAlignment="1">
      <alignment horizontal="left" vertical="center" wrapText="1"/>
    </xf>
    <xf numFmtId="176" fontId="22" fillId="2" borderId="10" xfId="0" applyNumberFormat="1" applyFont="1" applyFill="1" applyBorder="1" applyAlignment="1">
      <alignment horizontal="center" vertical="center" wrapText="1"/>
    </xf>
    <xf numFmtId="0" fontId="20" fillId="2" borderId="10" xfId="0" applyFont="1" applyFill="1" applyBorder="1" applyAlignment="1">
      <alignment horizontal="left" vertical="center"/>
    </xf>
    <xf numFmtId="179" fontId="22" fillId="2" borderId="10" xfId="0" applyNumberFormat="1" applyFont="1" applyFill="1" applyBorder="1" applyAlignment="1">
      <alignment horizontal="center" vertical="center" wrapText="1"/>
    </xf>
    <xf numFmtId="180" fontId="20" fillId="2" borderId="10" xfId="0" applyNumberFormat="1" applyFont="1" applyFill="1" applyBorder="1" applyAlignment="1">
      <alignment horizontal="left" vertical="center" wrapText="1"/>
    </xf>
    <xf numFmtId="176" fontId="20" fillId="2" borderId="10" xfId="0" applyNumberFormat="1" applyFont="1" applyFill="1" applyBorder="1" applyAlignment="1">
      <alignment horizontal="center" vertical="center" wrapText="1"/>
    </xf>
    <xf numFmtId="179" fontId="20" fillId="2" borderId="10" xfId="0" applyNumberFormat="1"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4" fillId="2" borderId="10" xfId="0" applyFont="1" applyFill="1" applyBorder="1" applyAlignment="1">
      <alignment horizontal="left" vertical="center" wrapText="1"/>
    </xf>
    <xf numFmtId="1" fontId="14" fillId="2" borderId="10" xfId="85" applyNumberFormat="1" applyFont="1" applyFill="1" applyBorder="1" applyAlignment="1" applyProtection="1">
      <alignment horizontal="center" vertical="center" wrapText="1" shrinkToFit="1"/>
      <protection locked="0"/>
    </xf>
    <xf numFmtId="177" fontId="14" fillId="2" borderId="10" xfId="0" applyNumberFormat="1" applyFont="1" applyFill="1" applyBorder="1" applyAlignment="1">
      <alignment horizontal="center" vertical="center" wrapText="1"/>
    </xf>
    <xf numFmtId="0" fontId="20" fillId="0" borderId="10" xfId="75" applyFont="1" applyBorder="1" applyAlignment="1">
      <alignment horizontal="left" vertical="center" wrapText="1"/>
      <protection/>
    </xf>
    <xf numFmtId="0" fontId="23" fillId="2"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1" fontId="15" fillId="2" borderId="10" xfId="85" applyNumberFormat="1" applyFont="1" applyFill="1" applyBorder="1" applyAlignment="1" applyProtection="1">
      <alignment horizontal="center" vertical="center" wrapText="1" shrinkToFit="1"/>
      <protection locked="0"/>
    </xf>
    <xf numFmtId="0" fontId="20" fillId="0" borderId="10" xfId="52" applyFont="1" applyBorder="1" applyAlignment="1">
      <alignment horizontal="left" vertical="center" wrapText="1"/>
      <protection/>
    </xf>
    <xf numFmtId="0" fontId="11" fillId="0" borderId="10" xfId="95" applyFont="1" applyFill="1" applyBorder="1" applyAlignment="1">
      <alignment vertical="center" wrapText="1"/>
      <protection/>
    </xf>
    <xf numFmtId="0" fontId="10" fillId="0" borderId="10" xfId="34" applyFont="1" applyFill="1" applyBorder="1" applyAlignment="1">
      <alignment horizontal="left" vertical="center" wrapText="1"/>
      <protection/>
    </xf>
    <xf numFmtId="0" fontId="10" fillId="0" borderId="10" xfId="34" applyFont="1" applyFill="1" applyBorder="1" applyAlignment="1">
      <alignment horizontal="center" vertical="center" wrapText="1"/>
      <protection/>
    </xf>
    <xf numFmtId="0" fontId="11" fillId="0" borderId="10" xfId="95" applyFont="1" applyBorder="1" applyAlignment="1">
      <alignment vertical="center" wrapText="1"/>
      <protection/>
    </xf>
    <xf numFmtId="0" fontId="10" fillId="0" borderId="10" xfId="0" applyNumberFormat="1" applyFont="1" applyFill="1" applyBorder="1" applyAlignment="1">
      <alignment horizontal="left" vertical="center" wrapText="1"/>
    </xf>
    <xf numFmtId="0" fontId="20" fillId="0" borderId="10" xfId="84" applyFont="1" applyFill="1" applyBorder="1" applyAlignment="1">
      <alignment horizontal="center" vertical="center" wrapText="1"/>
      <protection/>
    </xf>
    <xf numFmtId="0" fontId="10" fillId="0" borderId="10" xfId="95" applyFont="1" applyBorder="1" applyAlignment="1">
      <alignment horizontal="center" vertical="center" wrapText="1"/>
      <protection/>
    </xf>
    <xf numFmtId="0" fontId="20" fillId="0" borderId="10" xfId="66" applyFont="1" applyFill="1" applyBorder="1" applyAlignment="1" applyProtection="1">
      <alignment horizontal="center" vertical="center" wrapText="1"/>
      <protection/>
    </xf>
    <xf numFmtId="0" fontId="10" fillId="0" borderId="10" xfId="91" applyFont="1" applyFill="1" applyBorder="1" applyAlignment="1">
      <alignment horizontal="center" vertical="center" wrapText="1"/>
      <protection/>
    </xf>
    <xf numFmtId="176" fontId="15" fillId="2" borderId="10" xfId="0" applyNumberFormat="1" applyFont="1" applyFill="1" applyBorder="1" applyAlignment="1">
      <alignment horizontal="center" vertical="center" wrapText="1"/>
    </xf>
    <xf numFmtId="180" fontId="15" fillId="2" borderId="10" xfId="0" applyNumberFormat="1" applyFont="1" applyFill="1" applyBorder="1" applyAlignment="1">
      <alignment horizontal="center" vertical="center" wrapText="1"/>
    </xf>
    <xf numFmtId="176" fontId="14" fillId="2" borderId="10" xfId="0" applyNumberFormat="1" applyFont="1" applyFill="1" applyBorder="1" applyAlignment="1">
      <alignment horizontal="center" vertical="center" wrapText="1"/>
    </xf>
    <xf numFmtId="0" fontId="20" fillId="0" borderId="10" xfId="79" applyFont="1" applyBorder="1" applyAlignment="1">
      <alignment horizontal="center" vertical="center" wrapText="1"/>
      <protection/>
    </xf>
    <xf numFmtId="0" fontId="20" fillId="0" borderId="10" xfId="77" applyFont="1" applyBorder="1" applyAlignment="1">
      <alignment horizontal="left" vertical="center" wrapText="1"/>
      <protection/>
    </xf>
    <xf numFmtId="0" fontId="20" fillId="0" borderId="10" xfId="76" applyFont="1" applyBorder="1" applyAlignment="1">
      <alignment horizontal="center" vertical="center" wrapText="1"/>
      <protection/>
    </xf>
    <xf numFmtId="180" fontId="24" fillId="2" borderId="10" xfId="0" applyNumberFormat="1" applyFont="1" applyFill="1" applyBorder="1" applyAlignment="1">
      <alignment horizontal="left" vertical="center" wrapText="1"/>
    </xf>
    <xf numFmtId="180" fontId="19" fillId="2" borderId="10" xfId="0" applyNumberFormat="1" applyFont="1" applyFill="1" applyBorder="1" applyAlignment="1">
      <alignment horizontal="left" vertical="center" wrapText="1"/>
    </xf>
    <xf numFmtId="180" fontId="24" fillId="0" borderId="10" xfId="0" applyNumberFormat="1" applyFont="1" applyFill="1" applyBorder="1" applyAlignment="1">
      <alignment horizontal="left" vertical="center" wrapText="1"/>
    </xf>
    <xf numFmtId="176"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178" fontId="20" fillId="0" borderId="10" xfId="0" applyNumberFormat="1" applyFont="1" applyFill="1" applyBorder="1" applyAlignment="1">
      <alignment horizontal="center" vertical="center" wrapText="1"/>
    </xf>
    <xf numFmtId="0" fontId="20" fillId="0" borderId="10" xfId="78" applyFont="1" applyBorder="1" applyAlignment="1">
      <alignment horizontal="left" vertical="center" wrapText="1"/>
      <protection/>
    </xf>
    <xf numFmtId="0" fontId="20" fillId="0" borderId="10" xfId="80" applyFont="1" applyBorder="1" applyAlignment="1">
      <alignment horizontal="center" vertical="center" wrapText="1"/>
      <protection/>
    </xf>
    <xf numFmtId="176" fontId="22" fillId="0" borderId="10" xfId="0" applyNumberFormat="1" applyFont="1" applyFill="1" applyBorder="1" applyAlignment="1">
      <alignment horizontal="center" vertical="center" wrapText="1"/>
    </xf>
    <xf numFmtId="0" fontId="11" fillId="0" borderId="10" xfId="95" applyNumberFormat="1" applyFont="1" applyFill="1" applyBorder="1" applyAlignment="1">
      <alignment horizontal="center" vertical="center" wrapText="1"/>
      <protection/>
    </xf>
    <xf numFmtId="0" fontId="10" fillId="0" borderId="10" xfId="95" applyFont="1" applyFill="1" applyBorder="1" applyAlignment="1">
      <alignment vertical="center" wrapText="1"/>
      <protection/>
    </xf>
    <xf numFmtId="0" fontId="10" fillId="0" borderId="10" xfId="34" applyNumberFormat="1" applyFont="1" applyFill="1" applyBorder="1" applyAlignment="1">
      <alignment horizontal="center" vertical="center" wrapText="1"/>
      <protection/>
    </xf>
    <xf numFmtId="0" fontId="10" fillId="0" borderId="10" xfId="95" applyNumberFormat="1" applyFont="1" applyBorder="1" applyAlignment="1">
      <alignment horizontal="center" vertical="center" wrapText="1"/>
      <protection/>
    </xf>
    <xf numFmtId="0" fontId="11" fillId="0" borderId="10" xfId="95" applyNumberFormat="1" applyFont="1" applyBorder="1" applyAlignment="1">
      <alignment horizontal="center" vertical="center" wrapText="1"/>
      <protection/>
    </xf>
    <xf numFmtId="0" fontId="10" fillId="0" borderId="10" xfId="95" applyFont="1" applyBorder="1" applyAlignment="1">
      <alignment vertical="center" wrapText="1"/>
      <protection/>
    </xf>
    <xf numFmtId="0" fontId="10" fillId="0" borderId="0" xfId="0" applyFont="1" applyAlignment="1">
      <alignment/>
    </xf>
    <xf numFmtId="0" fontId="25" fillId="0" borderId="0" xfId="0" applyFont="1" applyAlignment="1">
      <alignment/>
    </xf>
    <xf numFmtId="0" fontId="10" fillId="2" borderId="0" xfId="0" applyFont="1" applyFill="1" applyAlignment="1">
      <alignment/>
    </xf>
    <xf numFmtId="0" fontId="25" fillId="2" borderId="0" xfId="0" applyFont="1" applyFill="1" applyAlignment="1">
      <alignment/>
    </xf>
    <xf numFmtId="0" fontId="0" fillId="0" borderId="0" xfId="0" applyFont="1" applyAlignment="1">
      <alignment/>
    </xf>
    <xf numFmtId="0" fontId="1" fillId="0" borderId="0" xfId="0" applyFont="1" applyAlignment="1">
      <alignment horizontal="left"/>
    </xf>
    <xf numFmtId="0" fontId="26" fillId="2" borderId="0" xfId="0" applyFont="1" applyFill="1" applyAlignment="1">
      <alignment horizontal="center" vertical="center" wrapText="1"/>
    </xf>
    <xf numFmtId="0" fontId="0" fillId="2" borderId="9" xfId="0" applyFill="1" applyBorder="1" applyAlignment="1">
      <alignment horizontal="right" vertical="center" wrapText="1"/>
    </xf>
    <xf numFmtId="0" fontId="0" fillId="2" borderId="9" xfId="0" applyFont="1" applyFill="1" applyBorder="1" applyAlignment="1">
      <alignment horizontal="righ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vertical="center" wrapText="1"/>
    </xf>
    <xf numFmtId="0" fontId="2" fillId="2" borderId="16" xfId="0" applyFont="1" applyFill="1" applyBorder="1" applyAlignment="1">
      <alignment horizontal="center" vertical="center" wrapText="1"/>
    </xf>
    <xf numFmtId="0" fontId="27" fillId="2" borderId="10" xfId="92" applyFont="1" applyFill="1" applyBorder="1" applyAlignment="1">
      <alignment horizontal="center" vertical="center" wrapText="1"/>
      <protection/>
    </xf>
    <xf numFmtId="0" fontId="28" fillId="0" borderId="10" xfId="0" applyFont="1" applyBorder="1" applyAlignment="1">
      <alignment horizontal="center" vertical="center"/>
    </xf>
    <xf numFmtId="0" fontId="2" fillId="2" borderId="10" xfId="92" applyFont="1" applyFill="1" applyBorder="1" applyAlignment="1">
      <alignment horizontal="left" vertical="center" wrapText="1"/>
      <protection/>
    </xf>
    <xf numFmtId="0" fontId="29" fillId="0" borderId="10" xfId="0" applyFont="1" applyBorder="1" applyAlignment="1">
      <alignment horizontal="center" vertical="center"/>
    </xf>
    <xf numFmtId="0" fontId="27" fillId="2" borderId="10" xfId="92" applyFont="1" applyFill="1" applyBorder="1" applyAlignment="1">
      <alignment vertical="center" wrapText="1"/>
      <protection/>
    </xf>
    <xf numFmtId="0" fontId="2" fillId="2"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81" applyFont="1" applyFill="1" applyBorder="1" applyAlignment="1">
      <alignment horizontal="left" vertical="center" wrapText="1"/>
      <protection/>
    </xf>
    <xf numFmtId="0" fontId="2" fillId="0" borderId="10" xfId="0" applyFont="1" applyBorder="1" applyAlignment="1">
      <alignment horizontal="left" vertical="center" wrapText="1"/>
    </xf>
    <xf numFmtId="0" fontId="2" fillId="2" borderId="10" xfId="92" applyFont="1" applyFill="1" applyBorder="1" applyAlignment="1">
      <alignment horizontal="center" vertical="center" wrapText="1"/>
      <protection/>
    </xf>
    <xf numFmtId="0" fontId="2" fillId="2" borderId="10" xfId="81" applyFont="1" applyFill="1" applyBorder="1" applyAlignment="1">
      <alignment horizontal="left" vertical="center" wrapText="1"/>
      <protection/>
    </xf>
    <xf numFmtId="0" fontId="2" fillId="2" borderId="10" xfId="0" applyFont="1" applyFill="1" applyBorder="1" applyAlignment="1">
      <alignment horizontal="left" vertical="center" wrapText="1"/>
    </xf>
    <xf numFmtId="0" fontId="2" fillId="2" borderId="10" xfId="93" applyFont="1" applyFill="1" applyBorder="1" applyAlignment="1">
      <alignment horizontal="left" vertical="center" wrapText="1"/>
      <protection/>
    </xf>
    <xf numFmtId="0" fontId="2" fillId="2" borderId="10" xfId="54" applyFont="1" applyFill="1" applyBorder="1" applyAlignment="1">
      <alignment horizontal="left" vertical="center" wrapText="1"/>
      <protection/>
    </xf>
    <xf numFmtId="0" fontId="2" fillId="2" borderId="17" xfId="0" applyFont="1" applyFill="1" applyBorder="1" applyAlignment="1">
      <alignment horizontal="left" vertical="center" wrapText="1"/>
    </xf>
    <xf numFmtId="0" fontId="2" fillId="2" borderId="10" xfId="94" applyFont="1" applyFill="1" applyBorder="1" applyAlignment="1">
      <alignment horizontal="left" vertical="center" wrapText="1"/>
      <protection/>
    </xf>
    <xf numFmtId="0" fontId="2" fillId="2" borderId="10" xfId="95" applyFont="1" applyFill="1" applyBorder="1" applyAlignment="1">
      <alignment horizontal="left" vertical="center" wrapText="1"/>
      <protection/>
    </xf>
    <xf numFmtId="0" fontId="2" fillId="2" borderId="10" xfId="90" applyFont="1" applyFill="1" applyBorder="1" applyAlignment="1">
      <alignment horizontal="left" vertical="center" wrapText="1"/>
      <protection/>
    </xf>
    <xf numFmtId="0" fontId="27" fillId="0" borderId="10" xfId="0" applyFont="1" applyBorder="1" applyAlignment="1">
      <alignment horizontal="center" vertical="center"/>
    </xf>
    <xf numFmtId="0" fontId="27" fillId="0" borderId="10" xfId="0" applyFont="1" applyBorder="1" applyAlignment="1">
      <alignment vertical="center"/>
    </xf>
    <xf numFmtId="0" fontId="28" fillId="0" borderId="18" xfId="0" applyFont="1" applyBorder="1" applyAlignment="1">
      <alignment horizontal="center" vertical="center"/>
    </xf>
    <xf numFmtId="0" fontId="2"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0" borderId="10" xfId="0" applyFont="1" applyBorder="1" applyAlignment="1">
      <alignment horizontal="center" vertical="center" wrapText="1"/>
    </xf>
    <xf numFmtId="0" fontId="2" fillId="2" borderId="14" xfId="0" applyFont="1" applyFill="1" applyBorder="1" applyAlignment="1">
      <alignment vertical="center" wrapText="1"/>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7" fillId="2"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2" borderId="10" xfId="73" applyFont="1" applyFill="1" applyBorder="1" applyAlignment="1">
      <alignment horizontal="center" vertical="center" wrapText="1"/>
      <protection/>
    </xf>
    <xf numFmtId="0" fontId="2" fillId="2" borderId="10" xfId="81" applyFont="1" applyFill="1" applyBorder="1" applyAlignment="1">
      <alignment horizontal="center" vertical="center" wrapText="1"/>
      <protection/>
    </xf>
    <xf numFmtId="0" fontId="2" fillId="2" borderId="10" xfId="92" applyNumberFormat="1" applyFont="1" applyFill="1" applyBorder="1" applyAlignment="1">
      <alignment horizontal="center" vertical="center" wrapText="1"/>
      <protection/>
    </xf>
    <xf numFmtId="0" fontId="2" fillId="2" borderId="17"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18" fillId="0" borderId="0" xfId="0" applyFont="1" applyFill="1" applyAlignment="1">
      <alignment vertical="center" wrapText="1"/>
    </xf>
    <xf numFmtId="0" fontId="20" fillId="0" borderId="10" xfId="83" applyFont="1" applyBorder="1" applyAlignment="1">
      <alignment horizontal="center" vertical="center" wrapText="1"/>
      <protection/>
    </xf>
    <xf numFmtId="49" fontId="20" fillId="0" borderId="10" xfId="0" applyNumberFormat="1" applyFont="1" applyFill="1" applyBorder="1" applyAlignment="1">
      <alignment horizontal="left" vertical="center" wrapText="1"/>
    </xf>
    <xf numFmtId="0" fontId="0" fillId="0" borderId="10" xfId="0" applyFill="1" applyBorder="1" applyAlignment="1">
      <alignment/>
    </xf>
    <xf numFmtId="180" fontId="14" fillId="0" borderId="10" xfId="0" applyNumberFormat="1" applyFont="1" applyFill="1" applyBorder="1" applyAlignment="1">
      <alignment horizontal="center" vertical="center" wrapText="1"/>
    </xf>
    <xf numFmtId="0" fontId="20" fillId="0" borderId="10" xfId="32" applyFont="1" applyBorder="1" applyAlignment="1">
      <alignment horizontal="center" vertical="center" wrapText="1"/>
      <protection/>
    </xf>
    <xf numFmtId="181" fontId="10" fillId="0" borderId="10" xfId="0" applyNumberFormat="1" applyFont="1" applyFill="1" applyBorder="1" applyAlignment="1">
      <alignment horizontal="center" vertical="center" wrapText="1"/>
    </xf>
    <xf numFmtId="180" fontId="30" fillId="0" borderId="10" xfId="0" applyNumberFormat="1" applyFont="1" applyFill="1" applyBorder="1" applyAlignment="1">
      <alignment horizontal="center" vertical="center" wrapText="1"/>
    </xf>
    <xf numFmtId="0" fontId="0" fillId="0" borderId="10" xfId="0" applyBorder="1" applyAlignment="1">
      <alignment/>
    </xf>
    <xf numFmtId="0" fontId="20" fillId="0" borderId="10" xfId="0" applyFont="1" applyFill="1" applyBorder="1" applyAlignment="1">
      <alignment horizontal="left" vertical="center"/>
    </xf>
    <xf numFmtId="0" fontId="20" fillId="0" borderId="10" xfId="0" applyNumberFormat="1" applyFont="1" applyFill="1" applyBorder="1" applyAlignment="1">
      <alignment horizontal="left" vertical="center" wrapText="1"/>
    </xf>
    <xf numFmtId="0" fontId="20" fillId="0" borderId="10" xfId="0" applyFont="1" applyFill="1" applyBorder="1" applyAlignment="1">
      <alignment horizontal="left" vertical="center" wrapText="1" shrinkToFit="1"/>
    </xf>
    <xf numFmtId="177" fontId="20" fillId="0" borderId="0" xfId="0" applyNumberFormat="1" applyFont="1" applyAlignment="1">
      <alignment horizontal="left" vertical="center" wrapText="1"/>
    </xf>
    <xf numFmtId="0" fontId="20" fillId="0" borderId="10" xfId="0" applyFont="1" applyBorder="1" applyAlignment="1">
      <alignment/>
    </xf>
    <xf numFmtId="0" fontId="31" fillId="0" borderId="0" xfId="0" applyFont="1" applyAlignment="1">
      <alignment horizontal="justify" vertical="center" wrapText="1"/>
    </xf>
    <xf numFmtId="0" fontId="32"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11" fillId="0" borderId="10" xfId="0" applyFont="1" applyBorder="1" applyAlignment="1">
      <alignment/>
    </xf>
    <xf numFmtId="0" fontId="11" fillId="0" borderId="10" xfId="0" applyFont="1" applyBorder="1" applyAlignment="1">
      <alignment horizontal="center"/>
    </xf>
    <xf numFmtId="0" fontId="15" fillId="19" borderId="0" xfId="0" applyFont="1" applyFill="1" applyAlignment="1">
      <alignment/>
    </xf>
    <xf numFmtId="0" fontId="15" fillId="0" borderId="0" xfId="0" applyFont="1" applyAlignment="1">
      <alignment/>
    </xf>
    <xf numFmtId="0" fontId="8" fillId="0" borderId="0" xfId="0" applyFont="1" applyAlignment="1">
      <alignment/>
    </xf>
    <xf numFmtId="0" fontId="8" fillId="0" borderId="0" xfId="0" applyFont="1" applyAlignment="1">
      <alignment vertical="center"/>
    </xf>
    <xf numFmtId="0" fontId="35" fillId="0" borderId="0" xfId="0" applyFont="1" applyAlignment="1">
      <alignment horizontal="center"/>
    </xf>
    <xf numFmtId="0" fontId="8" fillId="0" borderId="9" xfId="0" applyFont="1" applyBorder="1" applyAlignment="1">
      <alignment/>
    </xf>
    <xf numFmtId="0" fontId="36" fillId="0" borderId="10" xfId="0" applyFont="1" applyBorder="1" applyAlignment="1">
      <alignment horizontal="center" vertical="center" wrapText="1"/>
    </xf>
    <xf numFmtId="0" fontId="15" fillId="19" borderId="11" xfId="0" applyFont="1" applyFill="1" applyBorder="1" applyAlignment="1">
      <alignment horizontal="center" vertical="center" wrapText="1"/>
    </xf>
    <xf numFmtId="0" fontId="15" fillId="19" borderId="10" xfId="0" applyFont="1" applyFill="1" applyBorder="1" applyAlignment="1">
      <alignment horizontal="center" vertical="center" wrapText="1"/>
    </xf>
    <xf numFmtId="0" fontId="15" fillId="19" borderId="15" xfId="0" applyFont="1" applyFill="1" applyBorder="1" applyAlignment="1">
      <alignment horizontal="center" vertical="center" wrapText="1"/>
    </xf>
    <xf numFmtId="0" fontId="15" fillId="0" borderId="15" xfId="0" applyFont="1" applyBorder="1" applyAlignment="1">
      <alignment horizontal="center" vertical="center" wrapText="1"/>
    </xf>
    <xf numFmtId="0" fontId="15" fillId="0" borderId="10" xfId="81" applyNumberFormat="1" applyFont="1" applyBorder="1" applyAlignment="1">
      <alignment horizontal="center" vertical="center" wrapText="1"/>
      <protection/>
    </xf>
    <xf numFmtId="0" fontId="20" fillId="0" borderId="0" xfId="0" applyFont="1" applyAlignment="1">
      <alignment horizontal="justify"/>
    </xf>
    <xf numFmtId="0" fontId="20"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81" applyFont="1" applyBorder="1" applyAlignment="1">
      <alignment horizontal="left" vertical="center" wrapText="1"/>
      <protection/>
    </xf>
    <xf numFmtId="0" fontId="20" fillId="0" borderId="15"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12" xfId="0" applyFont="1" applyBorder="1" applyAlignment="1">
      <alignment vertical="center" wrapText="1"/>
    </xf>
    <xf numFmtId="0" fontId="13" fillId="0" borderId="0" xfId="0" applyNumberFormat="1" applyFont="1" applyAlignment="1">
      <alignment horizontal="center" vertical="top" wrapText="1"/>
    </xf>
    <xf numFmtId="0" fontId="13" fillId="0" borderId="0" xfId="0" applyNumberFormat="1" applyFont="1" applyAlignment="1">
      <alignment vertical="top" wrapText="1"/>
    </xf>
    <xf numFmtId="0" fontId="5" fillId="0" borderId="10" xfId="0" applyFont="1" applyBorder="1" applyAlignment="1">
      <alignment horizontal="center" vertical="center"/>
    </xf>
    <xf numFmtId="0" fontId="12" fillId="0" borderId="10" xfId="0" applyFont="1" applyBorder="1" applyAlignment="1">
      <alignment horizontal="center" vertical="center"/>
    </xf>
    <xf numFmtId="182"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59" fillId="19"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Border="1" applyAlignment="1">
      <alignment/>
    </xf>
    <xf numFmtId="0" fontId="15" fillId="0" borderId="12" xfId="0" applyFont="1" applyFill="1" applyBorder="1" applyAlignment="1">
      <alignment horizontal="center" vertical="center" wrapText="1"/>
    </xf>
    <xf numFmtId="0" fontId="15" fillId="19" borderId="10" xfId="0" applyFont="1" applyFill="1" applyBorder="1" applyAlignment="1">
      <alignment horizontal="center" vertical="center" wrapText="1"/>
    </xf>
    <xf numFmtId="0" fontId="15" fillId="19" borderId="10" xfId="0" applyFont="1" applyFill="1" applyBorder="1" applyAlignment="1">
      <alignment/>
    </xf>
    <xf numFmtId="0" fontId="23" fillId="0" borderId="10" xfId="0" applyFont="1" applyBorder="1" applyAlignment="1">
      <alignment horizontal="center" vertical="center" wrapText="1"/>
    </xf>
    <xf numFmtId="0" fontId="13" fillId="0" borderId="0" xfId="0" applyFont="1" applyAlignment="1">
      <alignment/>
    </xf>
    <xf numFmtId="0" fontId="15" fillId="19" borderId="0" xfId="0" applyFont="1" applyFill="1" applyAlignment="1">
      <alignment horizontal="center" vertical="center" wrapText="1"/>
    </xf>
  </cellXfs>
  <cellStyles count="8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30" xfId="32"/>
    <cellStyle name="常规 25" xfId="33"/>
    <cellStyle name="_ET_STYLE_NoName_00_" xfId="34"/>
    <cellStyle name="标题"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常规 31" xfId="44"/>
    <cellStyle name="计算" xfId="45"/>
    <cellStyle name="检查单元格" xfId="46"/>
    <cellStyle name="20% - 强调文字颜色 6" xfId="47"/>
    <cellStyle name="强调文字颜色 2" xfId="48"/>
    <cellStyle name="链接单元格" xfId="49"/>
    <cellStyle name="汇总" xfId="50"/>
    <cellStyle name="好" xfId="51"/>
    <cellStyle name="常规 21" xfId="52"/>
    <cellStyle name="适中" xfId="53"/>
    <cellStyle name="常规 8 2"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0" xfId="70"/>
    <cellStyle name="40% - 强调文字颜色 6" xfId="71"/>
    <cellStyle name="60% - 强调文字颜色 6" xfId="72"/>
    <cellStyle name="常规 10 2 2" xfId="73"/>
    <cellStyle name="常规 11" xfId="74"/>
    <cellStyle name="常规 15" xfId="75"/>
    <cellStyle name="常规 20" xfId="76"/>
    <cellStyle name="常规 17" xfId="77"/>
    <cellStyle name="常规 22" xfId="78"/>
    <cellStyle name="常规 19" xfId="79"/>
    <cellStyle name="常规 24" xfId="80"/>
    <cellStyle name="常规 2" xfId="81"/>
    <cellStyle name="常规 34" xfId="82"/>
    <cellStyle name="常规 29" xfId="83"/>
    <cellStyle name="常规 3" xfId="84"/>
    <cellStyle name="常规 3 2" xfId="85"/>
    <cellStyle name="常规 38" xfId="86"/>
    <cellStyle name="常规 40" xfId="87"/>
    <cellStyle name="常规 41" xfId="88"/>
    <cellStyle name="常规 9" xfId="89"/>
    <cellStyle name="常规_Sheet1" xfId="90"/>
    <cellStyle name="常规_Sheet1_河池市" xfId="91"/>
    <cellStyle name="常规_Sheet3" xfId="92"/>
    <cellStyle name="常规_Sheet3 3 2" xfId="93"/>
    <cellStyle name="常规_Sheet3 3 2 2 2" xfId="94"/>
    <cellStyle name="常规_以工代赈项目备案表"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1"/>
  <sheetViews>
    <sheetView tabSelected="1" workbookViewId="0" topLeftCell="A25">
      <selection activeCell="I25" sqref="I25:I28"/>
    </sheetView>
  </sheetViews>
  <sheetFormatPr defaultColWidth="9.00390625" defaultRowHeight="14.25"/>
  <cols>
    <col min="1" max="1" width="9.00390625" style="199" customWidth="1"/>
    <col min="2" max="2" width="13.625" style="199" customWidth="1"/>
    <col min="3" max="3" width="7.125" style="199" customWidth="1"/>
    <col min="4" max="4" width="17.875" style="199" customWidth="1"/>
    <col min="5" max="5" width="9.875" style="199" customWidth="1"/>
    <col min="6" max="6" width="28.125" style="199" customWidth="1"/>
    <col min="7" max="7" width="14.875" style="199" customWidth="1"/>
    <col min="8" max="8" width="22.875" style="199" customWidth="1"/>
    <col min="9" max="9" width="8.50390625" style="199" customWidth="1"/>
    <col min="10" max="10" width="10.375" style="199" customWidth="1"/>
    <col min="11" max="11" width="11.50390625" style="199" customWidth="1"/>
    <col min="12" max="12" width="12.625" style="199" customWidth="1"/>
    <col min="13" max="13" width="9.875" style="199" customWidth="1"/>
    <col min="14" max="14" width="4.125" style="199" customWidth="1"/>
    <col min="15" max="15" width="5.625" style="199" customWidth="1"/>
    <col min="16" max="16" width="5.375" style="199" customWidth="1"/>
    <col min="17" max="16384" width="9.00390625" style="199" customWidth="1"/>
  </cols>
  <sheetData>
    <row r="1" ht="19.5" customHeight="1">
      <c r="A1" s="200" t="s">
        <v>0</v>
      </c>
    </row>
    <row r="2" spans="1:15" ht="25.5" customHeight="1">
      <c r="A2" s="201" t="s">
        <v>1</v>
      </c>
      <c r="B2" s="201"/>
      <c r="C2" s="201"/>
      <c r="D2" s="201"/>
      <c r="E2" s="201"/>
      <c r="F2" s="201"/>
      <c r="G2" s="201"/>
      <c r="H2" s="201"/>
      <c r="I2" s="201"/>
      <c r="J2" s="201"/>
      <c r="K2" s="201"/>
      <c r="L2" s="201"/>
      <c r="M2" s="201"/>
      <c r="N2" s="201"/>
      <c r="O2" s="201"/>
    </row>
    <row r="3" spans="1:15" ht="15.75" customHeight="1">
      <c r="A3" s="202"/>
      <c r="B3" s="202"/>
      <c r="C3" s="202"/>
      <c r="D3" s="202"/>
      <c r="E3" s="202"/>
      <c r="F3" s="202"/>
      <c r="G3" s="202"/>
      <c r="H3" s="202"/>
      <c r="I3" s="202"/>
      <c r="J3" s="202"/>
      <c r="K3" s="202"/>
      <c r="L3" s="202"/>
      <c r="M3" s="202"/>
      <c r="N3" s="202"/>
      <c r="O3" s="202" t="s">
        <v>2</v>
      </c>
    </row>
    <row r="4" spans="1:16" ht="23.25" customHeight="1">
      <c r="A4" s="203" t="s">
        <v>3</v>
      </c>
      <c r="B4" s="203" t="s">
        <v>4</v>
      </c>
      <c r="C4" s="203" t="s">
        <v>5</v>
      </c>
      <c r="D4" s="203" t="s">
        <v>6</v>
      </c>
      <c r="E4" s="203" t="s">
        <v>7</v>
      </c>
      <c r="F4" s="203" t="s">
        <v>8</v>
      </c>
      <c r="G4" s="203" t="s">
        <v>9</v>
      </c>
      <c r="H4" s="203" t="s">
        <v>10</v>
      </c>
      <c r="I4" s="203" t="s">
        <v>11</v>
      </c>
      <c r="J4" s="203" t="s">
        <v>12</v>
      </c>
      <c r="K4" s="203"/>
      <c r="L4" s="203"/>
      <c r="M4" s="203"/>
      <c r="N4" s="203"/>
      <c r="O4" s="203"/>
      <c r="P4" s="219" t="s">
        <v>13</v>
      </c>
    </row>
    <row r="5" spans="1:16" ht="20.25" customHeight="1">
      <c r="A5" s="203"/>
      <c r="B5" s="203"/>
      <c r="C5" s="203"/>
      <c r="D5" s="203"/>
      <c r="E5" s="203"/>
      <c r="F5" s="203"/>
      <c r="G5" s="203"/>
      <c r="H5" s="203"/>
      <c r="I5" s="203"/>
      <c r="J5" s="203" t="s">
        <v>14</v>
      </c>
      <c r="K5" s="203" t="s">
        <v>15</v>
      </c>
      <c r="L5" s="203"/>
      <c r="M5" s="203"/>
      <c r="N5" s="203"/>
      <c r="O5" s="203"/>
      <c r="P5" s="219"/>
    </row>
    <row r="6" spans="1:16" ht="22.5" customHeight="1">
      <c r="A6" s="203"/>
      <c r="B6" s="203"/>
      <c r="C6" s="203"/>
      <c r="D6" s="203"/>
      <c r="E6" s="203"/>
      <c r="F6" s="203"/>
      <c r="G6" s="203"/>
      <c r="H6" s="203"/>
      <c r="I6" s="203"/>
      <c r="J6" s="203"/>
      <c r="K6" s="220" t="s">
        <v>16</v>
      </c>
      <c r="L6" s="220" t="s">
        <v>17</v>
      </c>
      <c r="M6" s="220" t="s">
        <v>18</v>
      </c>
      <c r="N6" s="220" t="s">
        <v>19</v>
      </c>
      <c r="O6" s="220" t="s">
        <v>20</v>
      </c>
      <c r="P6" s="219"/>
    </row>
    <row r="7" spans="1:16" ht="26.25" customHeight="1">
      <c r="A7" s="203"/>
      <c r="B7" s="203"/>
      <c r="C7" s="203"/>
      <c r="D7" s="203"/>
      <c r="E7" s="203"/>
      <c r="F7" s="203"/>
      <c r="G7" s="203"/>
      <c r="H7" s="203"/>
      <c r="I7" s="203"/>
      <c r="J7" s="203" t="s">
        <v>21</v>
      </c>
      <c r="K7" s="221">
        <f>SUM(K8:K37)</f>
        <v>27567.02</v>
      </c>
      <c r="L7" s="221">
        <f>SUM(L8:L37)</f>
        <v>17561.62</v>
      </c>
      <c r="M7" s="221">
        <f>SUM(M8:M37)</f>
        <v>9159.4</v>
      </c>
      <c r="N7" s="222">
        <f>SUM(N8:N37)</f>
        <v>0</v>
      </c>
      <c r="O7" s="222">
        <f>SUM(O8:O37)</f>
        <v>846</v>
      </c>
      <c r="P7" s="219"/>
    </row>
    <row r="8" spans="1:16" s="197" customFormat="1" ht="113.25" customHeight="1">
      <c r="A8" s="204" t="s">
        <v>22</v>
      </c>
      <c r="B8" s="205" t="s">
        <v>23</v>
      </c>
      <c r="C8" s="205" t="s">
        <v>24</v>
      </c>
      <c r="D8" s="205" t="s">
        <v>25</v>
      </c>
      <c r="E8" s="205" t="s">
        <v>26</v>
      </c>
      <c r="F8" s="205" t="s">
        <v>27</v>
      </c>
      <c r="G8" s="205" t="s">
        <v>28</v>
      </c>
      <c r="H8" s="205" t="s">
        <v>29</v>
      </c>
      <c r="I8" s="223">
        <v>590</v>
      </c>
      <c r="J8" s="205" t="s">
        <v>30</v>
      </c>
      <c r="K8" s="205">
        <v>590</v>
      </c>
      <c r="L8" s="205">
        <v>590</v>
      </c>
      <c r="M8" s="205"/>
      <c r="N8" s="205"/>
      <c r="O8" s="205"/>
      <c r="P8" s="205"/>
    </row>
    <row r="9" spans="1:16" s="197" customFormat="1" ht="117.75" customHeight="1">
      <c r="A9" s="206"/>
      <c r="B9" s="205" t="s">
        <v>31</v>
      </c>
      <c r="C9" s="205" t="s">
        <v>24</v>
      </c>
      <c r="D9" s="205" t="s">
        <v>32</v>
      </c>
      <c r="E9" s="205" t="s">
        <v>26</v>
      </c>
      <c r="F9" s="205" t="s">
        <v>33</v>
      </c>
      <c r="G9" s="205" t="s">
        <v>34</v>
      </c>
      <c r="H9" s="205" t="s">
        <v>35</v>
      </c>
      <c r="I9" s="223">
        <v>459</v>
      </c>
      <c r="J9" s="205" t="s">
        <v>30</v>
      </c>
      <c r="K9" s="205">
        <v>459</v>
      </c>
      <c r="L9" s="205">
        <v>459</v>
      </c>
      <c r="M9" s="205"/>
      <c r="N9" s="205"/>
      <c r="O9" s="205"/>
      <c r="P9" s="205"/>
    </row>
    <row r="10" spans="1:16" s="198" customFormat="1" ht="72" customHeight="1">
      <c r="A10" s="207"/>
      <c r="B10" s="58" t="s">
        <v>36</v>
      </c>
      <c r="C10" s="58" t="s">
        <v>37</v>
      </c>
      <c r="D10" s="58" t="s">
        <v>38</v>
      </c>
      <c r="E10" s="58" t="s">
        <v>39</v>
      </c>
      <c r="F10" s="58" t="s">
        <v>40</v>
      </c>
      <c r="G10" s="58" t="s">
        <v>41</v>
      </c>
      <c r="H10" s="58" t="s">
        <v>42</v>
      </c>
      <c r="I10" s="58">
        <v>2030</v>
      </c>
      <c r="J10" s="58" t="s">
        <v>43</v>
      </c>
      <c r="K10" s="58">
        <v>2030</v>
      </c>
      <c r="L10" s="58">
        <v>693</v>
      </c>
      <c r="M10" s="58">
        <v>937</v>
      </c>
      <c r="N10" s="58"/>
      <c r="O10" s="58">
        <v>400</v>
      </c>
      <c r="P10" s="58"/>
    </row>
    <row r="11" spans="1:16" s="198" customFormat="1" ht="41.25" customHeight="1">
      <c r="A11" s="207"/>
      <c r="B11" s="60" t="s">
        <v>44</v>
      </c>
      <c r="C11" s="58" t="s">
        <v>45</v>
      </c>
      <c r="D11" s="58" t="s">
        <v>46</v>
      </c>
      <c r="E11" s="58" t="s">
        <v>26</v>
      </c>
      <c r="F11" s="58" t="s">
        <v>47</v>
      </c>
      <c r="G11" s="58" t="s">
        <v>48</v>
      </c>
      <c r="H11" s="208" t="s">
        <v>49</v>
      </c>
      <c r="I11" s="58">
        <v>300</v>
      </c>
      <c r="J11" s="58" t="s">
        <v>50</v>
      </c>
      <c r="K11" s="58">
        <v>300</v>
      </c>
      <c r="L11" s="58"/>
      <c r="M11" s="58">
        <v>300</v>
      </c>
      <c r="N11" s="58"/>
      <c r="O11" s="58"/>
      <c r="P11" s="58"/>
    </row>
    <row r="12" spans="1:16" s="198" customFormat="1" ht="130.5" customHeight="1">
      <c r="A12" s="207"/>
      <c r="B12" s="60" t="s">
        <v>51</v>
      </c>
      <c r="C12" s="58" t="s">
        <v>45</v>
      </c>
      <c r="D12" s="58" t="s">
        <v>46</v>
      </c>
      <c r="E12" s="58" t="s">
        <v>26</v>
      </c>
      <c r="F12" s="58" t="s">
        <v>52</v>
      </c>
      <c r="G12" s="209" t="s">
        <v>53</v>
      </c>
      <c r="H12" s="208" t="s">
        <v>54</v>
      </c>
      <c r="I12" s="58">
        <v>150</v>
      </c>
      <c r="J12" s="58" t="s">
        <v>50</v>
      </c>
      <c r="K12" s="58">
        <v>150</v>
      </c>
      <c r="L12" s="58"/>
      <c r="M12" s="58">
        <v>150</v>
      </c>
      <c r="N12" s="58"/>
      <c r="O12" s="58"/>
      <c r="P12" s="58"/>
    </row>
    <row r="13" spans="1:16" s="198" customFormat="1" ht="129" customHeight="1">
      <c r="A13" s="207"/>
      <c r="B13" s="210" t="s">
        <v>55</v>
      </c>
      <c r="C13" s="211" t="s">
        <v>56</v>
      </c>
      <c r="D13" s="211" t="s">
        <v>57</v>
      </c>
      <c r="E13" s="211" t="s">
        <v>58</v>
      </c>
      <c r="F13" s="211" t="s">
        <v>59</v>
      </c>
      <c r="G13" s="211"/>
      <c r="H13" s="211" t="s">
        <v>60</v>
      </c>
      <c r="I13" s="211">
        <v>160</v>
      </c>
      <c r="J13" s="224" t="s">
        <v>61</v>
      </c>
      <c r="K13" s="211">
        <v>62</v>
      </c>
      <c r="L13" s="58"/>
      <c r="M13" s="58">
        <v>62</v>
      </c>
      <c r="N13" s="58"/>
      <c r="O13" s="58"/>
      <c r="P13" s="58"/>
    </row>
    <row r="14" spans="1:16" s="198" customFormat="1" ht="135.75" customHeight="1">
      <c r="A14" s="207"/>
      <c r="B14" s="54" t="s">
        <v>62</v>
      </c>
      <c r="C14" s="58" t="s">
        <v>56</v>
      </c>
      <c r="D14" s="58" t="s">
        <v>63</v>
      </c>
      <c r="E14" s="58" t="s">
        <v>64</v>
      </c>
      <c r="F14" s="35" t="s">
        <v>65</v>
      </c>
      <c r="G14" s="35" t="s">
        <v>66</v>
      </c>
      <c r="H14" s="35" t="s">
        <v>67</v>
      </c>
      <c r="I14" s="207"/>
      <c r="J14" s="224" t="s">
        <v>61</v>
      </c>
      <c r="K14" s="58">
        <v>35</v>
      </c>
      <c r="L14" s="58"/>
      <c r="M14" s="58">
        <v>35</v>
      </c>
      <c r="N14" s="58"/>
      <c r="O14" s="58"/>
      <c r="P14" s="225"/>
    </row>
    <row r="15" spans="1:16" s="198" customFormat="1" ht="90" customHeight="1">
      <c r="A15" s="207"/>
      <c r="B15" s="54" t="s">
        <v>68</v>
      </c>
      <c r="C15" s="58" t="s">
        <v>56</v>
      </c>
      <c r="D15" s="58" t="s">
        <v>69</v>
      </c>
      <c r="E15" s="58" t="s">
        <v>70</v>
      </c>
      <c r="F15" s="54" t="s">
        <v>71</v>
      </c>
      <c r="G15" s="35" t="s">
        <v>72</v>
      </c>
      <c r="H15" s="35" t="s">
        <v>73</v>
      </c>
      <c r="I15" s="207"/>
      <c r="J15" s="226"/>
      <c r="K15" s="58">
        <v>16</v>
      </c>
      <c r="L15" s="58"/>
      <c r="M15" s="58">
        <v>16</v>
      </c>
      <c r="N15" s="58"/>
      <c r="O15" s="58"/>
      <c r="P15" s="225"/>
    </row>
    <row r="16" spans="1:16" s="198" customFormat="1" ht="185.25" customHeight="1">
      <c r="A16" s="212"/>
      <c r="B16" s="54" t="s">
        <v>74</v>
      </c>
      <c r="C16" s="58" t="s">
        <v>56</v>
      </c>
      <c r="D16" s="213" t="s">
        <v>75</v>
      </c>
      <c r="E16" s="58" t="s">
        <v>76</v>
      </c>
      <c r="F16" s="213" t="s">
        <v>77</v>
      </c>
      <c r="G16" s="213" t="s">
        <v>78</v>
      </c>
      <c r="H16" s="213" t="s">
        <v>79</v>
      </c>
      <c r="I16" s="212"/>
      <c r="J16" s="224" t="s">
        <v>61</v>
      </c>
      <c r="K16" s="58">
        <v>47</v>
      </c>
      <c r="L16" s="58"/>
      <c r="M16" s="58">
        <v>47</v>
      </c>
      <c r="N16" s="58"/>
      <c r="O16" s="58"/>
      <c r="P16" s="225"/>
    </row>
    <row r="17" spans="1:16" s="198" customFormat="1" ht="153.75" customHeight="1">
      <c r="A17" s="58" t="s">
        <v>80</v>
      </c>
      <c r="B17" s="58" t="s">
        <v>81</v>
      </c>
      <c r="C17" s="58" t="s">
        <v>82</v>
      </c>
      <c r="D17" s="58" t="s">
        <v>83</v>
      </c>
      <c r="E17" s="58" t="s">
        <v>26</v>
      </c>
      <c r="F17" s="58" t="s">
        <v>84</v>
      </c>
      <c r="G17" s="58" t="s">
        <v>85</v>
      </c>
      <c r="H17" s="58" t="s">
        <v>86</v>
      </c>
      <c r="I17" s="58">
        <v>43</v>
      </c>
      <c r="J17" s="58" t="s">
        <v>30</v>
      </c>
      <c r="K17" s="58">
        <v>43</v>
      </c>
      <c r="L17" s="58">
        <v>43</v>
      </c>
      <c r="M17" s="58"/>
      <c r="N17" s="58"/>
      <c r="O17" s="58"/>
      <c r="P17" s="58"/>
    </row>
    <row r="18" spans="1:16" s="197" customFormat="1" ht="55.5" customHeight="1">
      <c r="A18" s="205"/>
      <c r="B18" s="205" t="s">
        <v>87</v>
      </c>
      <c r="C18" s="205" t="s">
        <v>88</v>
      </c>
      <c r="D18" s="205" t="s">
        <v>46</v>
      </c>
      <c r="E18" s="205" t="s">
        <v>89</v>
      </c>
      <c r="F18" s="205" t="s">
        <v>90</v>
      </c>
      <c r="G18" s="205" t="s">
        <v>91</v>
      </c>
      <c r="H18" s="205" t="s">
        <v>92</v>
      </c>
      <c r="I18" s="205">
        <v>2166.9</v>
      </c>
      <c r="J18" s="227" t="s">
        <v>93</v>
      </c>
      <c r="K18" s="205">
        <v>64.9</v>
      </c>
      <c r="L18" s="205"/>
      <c r="M18" s="205">
        <v>64.9</v>
      </c>
      <c r="N18" s="205"/>
      <c r="O18" s="205"/>
      <c r="P18" s="205"/>
    </row>
    <row r="19" spans="1:17" s="197" customFormat="1" ht="97.5" customHeight="1">
      <c r="A19" s="205"/>
      <c r="B19" s="205"/>
      <c r="C19" s="205"/>
      <c r="D19" s="205"/>
      <c r="E19" s="205"/>
      <c r="F19" s="205"/>
      <c r="G19" s="205"/>
      <c r="H19" s="205"/>
      <c r="I19" s="205"/>
      <c r="J19" s="205" t="s">
        <v>94</v>
      </c>
      <c r="K19" s="205">
        <v>2102</v>
      </c>
      <c r="L19" s="205">
        <v>2002</v>
      </c>
      <c r="M19" s="205">
        <v>100</v>
      </c>
      <c r="N19" s="205"/>
      <c r="O19" s="205"/>
      <c r="P19" s="228"/>
      <c r="Q19" s="231" t="s">
        <v>95</v>
      </c>
    </row>
    <row r="20" spans="1:16" s="198" customFormat="1" ht="250.5" customHeight="1">
      <c r="A20" s="58" t="s">
        <v>80</v>
      </c>
      <c r="B20" s="55" t="s">
        <v>96</v>
      </c>
      <c r="C20" s="58" t="s">
        <v>97</v>
      </c>
      <c r="D20" s="58" t="s">
        <v>98</v>
      </c>
      <c r="E20" s="58" t="s">
        <v>89</v>
      </c>
      <c r="F20" s="58" t="s">
        <v>99</v>
      </c>
      <c r="G20" s="35" t="s">
        <v>85</v>
      </c>
      <c r="H20" s="58" t="s">
        <v>100</v>
      </c>
      <c r="I20" s="58">
        <v>2400</v>
      </c>
      <c r="J20" s="58" t="s">
        <v>101</v>
      </c>
      <c r="K20" s="58">
        <v>2400</v>
      </c>
      <c r="L20" s="58"/>
      <c r="M20" s="58">
        <v>2400</v>
      </c>
      <c r="N20" s="58"/>
      <c r="O20" s="58"/>
      <c r="P20" s="225"/>
    </row>
    <row r="21" spans="1:16" s="198" customFormat="1" ht="54.75" customHeight="1">
      <c r="A21" s="58"/>
      <c r="B21" s="58" t="s">
        <v>102</v>
      </c>
      <c r="C21" s="58" t="s">
        <v>103</v>
      </c>
      <c r="D21" s="58" t="s">
        <v>104</v>
      </c>
      <c r="E21" s="58"/>
      <c r="F21" s="55" t="s">
        <v>105</v>
      </c>
      <c r="G21" s="58" t="s">
        <v>85</v>
      </c>
      <c r="H21" s="208" t="s">
        <v>106</v>
      </c>
      <c r="I21" s="58">
        <v>1567.5</v>
      </c>
      <c r="J21" s="58" t="s">
        <v>107</v>
      </c>
      <c r="K21" s="58">
        <v>1567.5</v>
      </c>
      <c r="L21" s="58">
        <v>1045</v>
      </c>
      <c r="M21" s="58">
        <v>522.5</v>
      </c>
      <c r="N21" s="58"/>
      <c r="O21" s="58"/>
      <c r="P21" s="58"/>
    </row>
    <row r="22" spans="1:16" s="198" customFormat="1" ht="54.75" customHeight="1">
      <c r="A22" s="58"/>
      <c r="B22" s="58" t="s">
        <v>108</v>
      </c>
      <c r="C22" s="58" t="s">
        <v>109</v>
      </c>
      <c r="D22" s="58" t="s">
        <v>46</v>
      </c>
      <c r="E22" s="58"/>
      <c r="F22" s="58" t="s">
        <v>110</v>
      </c>
      <c r="G22" s="58" t="s">
        <v>111</v>
      </c>
      <c r="H22" s="58" t="s">
        <v>112</v>
      </c>
      <c r="I22" s="58">
        <v>599</v>
      </c>
      <c r="J22" s="58" t="s">
        <v>113</v>
      </c>
      <c r="K22" s="58">
        <v>599</v>
      </c>
      <c r="L22" s="58"/>
      <c r="M22" s="58">
        <v>399</v>
      </c>
      <c r="N22" s="58"/>
      <c r="O22" s="58">
        <v>200</v>
      </c>
      <c r="P22" s="58"/>
    </row>
    <row r="23" spans="1:16" s="197" customFormat="1" ht="72.75" customHeight="1">
      <c r="A23" s="205"/>
      <c r="B23" s="205" t="s">
        <v>114</v>
      </c>
      <c r="C23" s="205" t="s">
        <v>109</v>
      </c>
      <c r="D23" s="205" t="s">
        <v>115</v>
      </c>
      <c r="E23" s="205" t="s">
        <v>26</v>
      </c>
      <c r="F23" s="205" t="s">
        <v>116</v>
      </c>
      <c r="G23" s="205" t="s">
        <v>117</v>
      </c>
      <c r="H23" s="205" t="s">
        <v>118</v>
      </c>
      <c r="I23" s="205">
        <v>2275.62</v>
      </c>
      <c r="J23" s="205" t="s">
        <v>119</v>
      </c>
      <c r="K23" s="205">
        <v>2275.62</v>
      </c>
      <c r="L23" s="205">
        <v>1635.62</v>
      </c>
      <c r="M23" s="205">
        <v>640</v>
      </c>
      <c r="N23" s="205"/>
      <c r="O23" s="205"/>
      <c r="P23" s="205"/>
    </row>
    <row r="24" spans="1:16" s="198" customFormat="1" ht="72" customHeight="1">
      <c r="A24" s="58"/>
      <c r="B24" s="55" t="s">
        <v>120</v>
      </c>
      <c r="C24" s="58" t="s">
        <v>82</v>
      </c>
      <c r="D24" s="58" t="s">
        <v>121</v>
      </c>
      <c r="E24" s="58" t="s">
        <v>26</v>
      </c>
      <c r="F24" s="58" t="s">
        <v>122</v>
      </c>
      <c r="G24" s="58"/>
      <c r="H24" s="58" t="s">
        <v>123</v>
      </c>
      <c r="I24" s="58">
        <v>15</v>
      </c>
      <c r="J24" s="58" t="s">
        <v>124</v>
      </c>
      <c r="K24" s="58">
        <v>15</v>
      </c>
      <c r="L24" s="58"/>
      <c r="M24" s="58">
        <v>15</v>
      </c>
      <c r="N24" s="58"/>
      <c r="O24" s="58"/>
      <c r="P24" s="58"/>
    </row>
    <row r="25" spans="1:16" s="198" customFormat="1" ht="49.5" customHeight="1">
      <c r="A25" s="58"/>
      <c r="B25" s="210" t="s">
        <v>125</v>
      </c>
      <c r="C25" s="211" t="s">
        <v>126</v>
      </c>
      <c r="D25" s="58" t="s">
        <v>127</v>
      </c>
      <c r="E25" s="58" t="s">
        <v>26</v>
      </c>
      <c r="F25" s="58" t="s">
        <v>128</v>
      </c>
      <c r="G25" s="58" t="s">
        <v>129</v>
      </c>
      <c r="H25" s="58" t="s">
        <v>130</v>
      </c>
      <c r="I25" s="58">
        <v>11363.66</v>
      </c>
      <c r="J25" s="58" t="s">
        <v>43</v>
      </c>
      <c r="K25" s="58">
        <v>6782.66</v>
      </c>
      <c r="L25" s="58">
        <v>6782.66</v>
      </c>
      <c r="M25" s="58"/>
      <c r="N25" s="58"/>
      <c r="O25" s="58"/>
      <c r="P25" s="58"/>
    </row>
    <row r="26" spans="1:16" s="198" customFormat="1" ht="81.75" customHeight="1">
      <c r="A26" s="58"/>
      <c r="B26" s="214"/>
      <c r="C26" s="207"/>
      <c r="D26" s="58"/>
      <c r="E26" s="58"/>
      <c r="F26" s="58"/>
      <c r="G26" s="58"/>
      <c r="H26" s="58"/>
      <c r="I26" s="58"/>
      <c r="J26" s="58" t="s">
        <v>131</v>
      </c>
      <c r="K26" s="58">
        <v>550</v>
      </c>
      <c r="L26" s="58">
        <v>550</v>
      </c>
      <c r="M26" s="58"/>
      <c r="N26" s="58"/>
      <c r="O26" s="58"/>
      <c r="P26" s="225"/>
    </row>
    <row r="27" spans="1:16" s="198" customFormat="1" ht="86.25" customHeight="1">
      <c r="A27" s="58"/>
      <c r="B27" s="214"/>
      <c r="C27" s="207"/>
      <c r="D27" s="58"/>
      <c r="E27" s="58"/>
      <c r="F27" s="58"/>
      <c r="G27" s="58"/>
      <c r="H27" s="58"/>
      <c r="I27" s="58"/>
      <c r="J27" s="58" t="s">
        <v>132</v>
      </c>
      <c r="K27" s="58">
        <v>2600</v>
      </c>
      <c r="L27" s="58">
        <v>2600</v>
      </c>
      <c r="M27" s="58"/>
      <c r="N27" s="58"/>
      <c r="O27" s="58"/>
      <c r="P27" s="225"/>
    </row>
    <row r="28" spans="1:16" s="198" customFormat="1" ht="65.25" customHeight="1">
      <c r="A28" s="58"/>
      <c r="B28" s="215"/>
      <c r="C28" s="212"/>
      <c r="D28" s="58"/>
      <c r="E28" s="58"/>
      <c r="F28" s="58"/>
      <c r="G28" s="58"/>
      <c r="H28" s="58"/>
      <c r="I28" s="58"/>
      <c r="J28" s="89" t="s">
        <v>93</v>
      </c>
      <c r="K28" s="58">
        <v>8</v>
      </c>
      <c r="L28" s="58"/>
      <c r="M28" s="58">
        <v>8</v>
      </c>
      <c r="N28" s="58"/>
      <c r="O28" s="58"/>
      <c r="P28" s="58"/>
    </row>
    <row r="29" spans="1:16" s="198" customFormat="1" ht="54.75" customHeight="1">
      <c r="A29" s="58" t="s">
        <v>80</v>
      </c>
      <c r="B29" s="210" t="s">
        <v>125</v>
      </c>
      <c r="C29" s="210" t="s">
        <v>126</v>
      </c>
      <c r="D29" s="58" t="s">
        <v>127</v>
      </c>
      <c r="E29" s="210" t="s">
        <v>26</v>
      </c>
      <c r="F29" s="58" t="s">
        <v>128</v>
      </c>
      <c r="G29" s="58" t="s">
        <v>129</v>
      </c>
      <c r="H29" s="58" t="s">
        <v>130</v>
      </c>
      <c r="I29" s="210">
        <v>11363.66</v>
      </c>
      <c r="J29" s="58" t="s">
        <v>133</v>
      </c>
      <c r="K29" s="58">
        <v>384</v>
      </c>
      <c r="L29" s="58"/>
      <c r="M29" s="58">
        <v>384</v>
      </c>
      <c r="N29" s="58"/>
      <c r="O29" s="58"/>
      <c r="P29" s="58"/>
    </row>
    <row r="30" spans="1:16" s="198" customFormat="1" ht="54.75" customHeight="1">
      <c r="A30" s="58"/>
      <c r="B30" s="214"/>
      <c r="C30" s="214"/>
      <c r="D30" s="58"/>
      <c r="E30" s="214"/>
      <c r="F30" s="58"/>
      <c r="G30" s="58"/>
      <c r="H30" s="58"/>
      <c r="I30" s="214"/>
      <c r="J30" s="58" t="s">
        <v>134</v>
      </c>
      <c r="K30" s="58">
        <v>749</v>
      </c>
      <c r="L30" s="58">
        <v>503</v>
      </c>
      <c r="M30" s="58"/>
      <c r="N30" s="58"/>
      <c r="O30" s="58">
        <v>246</v>
      </c>
      <c r="P30" s="58"/>
    </row>
    <row r="31" spans="1:16" s="198" customFormat="1" ht="58.5" customHeight="1">
      <c r="A31" s="58"/>
      <c r="B31" s="214"/>
      <c r="C31" s="214"/>
      <c r="D31" s="58"/>
      <c r="E31" s="214"/>
      <c r="F31" s="58"/>
      <c r="G31" s="58"/>
      <c r="H31" s="58"/>
      <c r="I31" s="214"/>
      <c r="J31" s="58" t="s">
        <v>135</v>
      </c>
      <c r="K31" s="58">
        <v>250</v>
      </c>
      <c r="L31" s="58">
        <v>250</v>
      </c>
      <c r="M31" s="58"/>
      <c r="N31" s="58"/>
      <c r="O31" s="58"/>
      <c r="P31" s="58"/>
    </row>
    <row r="32" spans="1:16" s="198" customFormat="1" ht="59.25" customHeight="1">
      <c r="A32" s="58"/>
      <c r="B32" s="215"/>
      <c r="C32" s="215"/>
      <c r="D32" s="58"/>
      <c r="E32" s="215"/>
      <c r="F32" s="58"/>
      <c r="G32" s="58"/>
      <c r="H32" s="58"/>
      <c r="I32" s="215"/>
      <c r="J32" s="58" t="s">
        <v>136</v>
      </c>
      <c r="K32" s="58">
        <v>40</v>
      </c>
      <c r="L32" s="58"/>
      <c r="M32" s="58">
        <v>40</v>
      </c>
      <c r="N32" s="58"/>
      <c r="O32" s="58"/>
      <c r="P32" s="58"/>
    </row>
    <row r="33" spans="1:16" s="198" customFormat="1" ht="155.25" customHeight="1">
      <c r="A33" s="58" t="s">
        <v>137</v>
      </c>
      <c r="B33" s="58" t="s">
        <v>138</v>
      </c>
      <c r="C33" s="58" t="s">
        <v>37</v>
      </c>
      <c r="D33" s="58" t="s">
        <v>46</v>
      </c>
      <c r="E33" s="58" t="s">
        <v>39</v>
      </c>
      <c r="F33" s="58" t="s">
        <v>139</v>
      </c>
      <c r="G33" s="58" t="s">
        <v>140</v>
      </c>
      <c r="H33" s="58" t="s">
        <v>141</v>
      </c>
      <c r="I33" s="58">
        <v>375</v>
      </c>
      <c r="J33" s="58" t="s">
        <v>43</v>
      </c>
      <c r="K33" s="58">
        <v>375</v>
      </c>
      <c r="L33" s="58">
        <v>375</v>
      </c>
      <c r="M33" s="58"/>
      <c r="N33" s="58"/>
      <c r="O33" s="58"/>
      <c r="P33" s="58"/>
    </row>
    <row r="34" spans="1:16" s="198" customFormat="1" ht="43.5" customHeight="1">
      <c r="A34" s="58"/>
      <c r="B34" s="58" t="s">
        <v>142</v>
      </c>
      <c r="C34" s="58" t="s">
        <v>37</v>
      </c>
      <c r="D34" s="58" t="s">
        <v>143</v>
      </c>
      <c r="E34" s="58" t="s">
        <v>26</v>
      </c>
      <c r="F34" s="58" t="s">
        <v>144</v>
      </c>
      <c r="G34" s="58"/>
      <c r="H34" s="58" t="s">
        <v>145</v>
      </c>
      <c r="I34" s="58">
        <v>3000</v>
      </c>
      <c r="J34" s="58" t="s">
        <v>43</v>
      </c>
      <c r="K34" s="58">
        <v>3000</v>
      </c>
      <c r="L34" s="58"/>
      <c r="M34" s="58">
        <v>3000</v>
      </c>
      <c r="N34" s="58"/>
      <c r="O34" s="58"/>
      <c r="P34" s="58"/>
    </row>
    <row r="35" spans="1:16" s="198" customFormat="1" ht="42.75" customHeight="1">
      <c r="A35" s="58"/>
      <c r="B35" s="58" t="s">
        <v>146</v>
      </c>
      <c r="C35" s="58" t="s">
        <v>147</v>
      </c>
      <c r="D35" s="58"/>
      <c r="E35" s="58" t="s">
        <v>148</v>
      </c>
      <c r="F35" s="58" t="s">
        <v>149</v>
      </c>
      <c r="G35" s="58" t="s">
        <v>150</v>
      </c>
      <c r="H35" s="58" t="s">
        <v>151</v>
      </c>
      <c r="I35" s="58">
        <v>72.34</v>
      </c>
      <c r="J35" s="58" t="s">
        <v>152</v>
      </c>
      <c r="K35" s="58">
        <v>39</v>
      </c>
      <c r="L35" s="58"/>
      <c r="M35" s="58">
        <v>39</v>
      </c>
      <c r="N35" s="58"/>
      <c r="O35" s="58"/>
      <c r="P35" s="58"/>
    </row>
    <row r="36" spans="1:16" s="198" customFormat="1" ht="49.5" customHeight="1">
      <c r="A36" s="58"/>
      <c r="B36" s="58"/>
      <c r="C36" s="58"/>
      <c r="D36" s="58"/>
      <c r="E36" s="58"/>
      <c r="F36" s="58"/>
      <c r="G36" s="58"/>
      <c r="H36" s="58"/>
      <c r="I36" s="58"/>
      <c r="J36" s="58" t="s">
        <v>153</v>
      </c>
      <c r="K36" s="58">
        <v>33.34</v>
      </c>
      <c r="L36" s="58">
        <v>33.34</v>
      </c>
      <c r="M36" s="58"/>
      <c r="N36" s="58"/>
      <c r="O36" s="229"/>
      <c r="P36" s="58"/>
    </row>
    <row r="37" spans="1:16" s="198" customFormat="1" ht="2.25" customHeight="1" hidden="1">
      <c r="A37" s="216"/>
      <c r="B37" s="58"/>
      <c r="C37" s="58"/>
      <c r="D37" s="58"/>
      <c r="E37" s="58"/>
      <c r="F37" s="58"/>
      <c r="G37" s="58"/>
      <c r="H37" s="58"/>
      <c r="I37" s="229"/>
      <c r="J37" s="58"/>
      <c r="K37" s="229"/>
      <c r="L37" s="229"/>
      <c r="M37" s="229"/>
      <c r="N37" s="58"/>
      <c r="O37" s="229"/>
      <c r="P37" s="225"/>
    </row>
    <row r="38" spans="1:16" ht="28.5" customHeight="1">
      <c r="A38" s="217" t="s">
        <v>154</v>
      </c>
      <c r="B38" s="217"/>
      <c r="C38" s="217"/>
      <c r="D38" s="217"/>
      <c r="E38" s="217"/>
      <c r="F38" s="217"/>
      <c r="G38" s="217"/>
      <c r="H38" s="217"/>
      <c r="I38" s="217"/>
      <c r="J38" s="217"/>
      <c r="K38" s="217"/>
      <c r="L38" s="218"/>
      <c r="M38" s="218"/>
      <c r="N38" s="218"/>
      <c r="O38" s="218"/>
      <c r="P38" s="218"/>
    </row>
    <row r="39" spans="1:16" ht="28.5" customHeight="1">
      <c r="A39" s="217"/>
      <c r="B39" s="217"/>
      <c r="C39" s="217"/>
      <c r="D39" s="217"/>
      <c r="E39" s="217"/>
      <c r="F39" s="217"/>
      <c r="G39" s="217"/>
      <c r="H39" s="217"/>
      <c r="I39" s="217"/>
      <c r="J39" s="217"/>
      <c r="K39" s="217"/>
      <c r="L39" s="218"/>
      <c r="M39" s="218"/>
      <c r="N39" s="218"/>
      <c r="O39" s="218"/>
      <c r="P39" s="218"/>
    </row>
    <row r="40" spans="1:16" ht="28.5" customHeight="1">
      <c r="A40" s="217"/>
      <c r="B40" s="217"/>
      <c r="C40" s="217"/>
      <c r="D40" s="217"/>
      <c r="E40" s="217"/>
      <c r="F40" s="217"/>
      <c r="G40" s="217"/>
      <c r="H40" s="217"/>
      <c r="I40" s="217"/>
      <c r="J40" s="217"/>
      <c r="K40" s="217"/>
      <c r="L40" s="218"/>
      <c r="M40" s="218"/>
      <c r="N40" s="218"/>
      <c r="O40" s="218"/>
      <c r="P40" s="218"/>
    </row>
    <row r="41" spans="1:15" ht="72.75" customHeight="1">
      <c r="A41" s="218"/>
      <c r="B41" s="218"/>
      <c r="C41" s="218"/>
      <c r="D41" s="218"/>
      <c r="E41" s="218"/>
      <c r="F41" s="218"/>
      <c r="G41" s="218"/>
      <c r="H41" s="218"/>
      <c r="I41" s="218"/>
      <c r="J41" s="230"/>
      <c r="K41" s="230"/>
      <c r="L41" s="230"/>
      <c r="M41" s="230"/>
      <c r="N41" s="230"/>
      <c r="O41" s="230"/>
    </row>
  </sheetData>
  <sheetProtection/>
  <mergeCells count="56">
    <mergeCell ref="A2:O2"/>
    <mergeCell ref="J4:O4"/>
    <mergeCell ref="K5:O5"/>
    <mergeCell ref="A4:A7"/>
    <mergeCell ref="A8:A16"/>
    <mergeCell ref="A18:A19"/>
    <mergeCell ref="A20:A24"/>
    <mergeCell ref="A25:A28"/>
    <mergeCell ref="A29:A32"/>
    <mergeCell ref="A33:A36"/>
    <mergeCell ref="B4:B7"/>
    <mergeCell ref="B18:B19"/>
    <mergeCell ref="B25:B28"/>
    <mergeCell ref="B29:B32"/>
    <mergeCell ref="B35:B36"/>
    <mergeCell ref="C4:C7"/>
    <mergeCell ref="C18:C19"/>
    <mergeCell ref="C25:C28"/>
    <mergeCell ref="C29:C32"/>
    <mergeCell ref="C35:C36"/>
    <mergeCell ref="D4:D7"/>
    <mergeCell ref="D18:D19"/>
    <mergeCell ref="D25:D28"/>
    <mergeCell ref="D29:D32"/>
    <mergeCell ref="D35:D36"/>
    <mergeCell ref="E4:E7"/>
    <mergeCell ref="E18:E19"/>
    <mergeCell ref="E20:E22"/>
    <mergeCell ref="E25:E28"/>
    <mergeCell ref="E29:E32"/>
    <mergeCell ref="E35:E36"/>
    <mergeCell ref="F4:F7"/>
    <mergeCell ref="F18:F19"/>
    <mergeCell ref="F25:F28"/>
    <mergeCell ref="F29:F32"/>
    <mergeCell ref="F35:F36"/>
    <mergeCell ref="G4:G7"/>
    <mergeCell ref="G18:G19"/>
    <mergeCell ref="G25:G28"/>
    <mergeCell ref="G29:G32"/>
    <mergeCell ref="G35:G36"/>
    <mergeCell ref="H4:H7"/>
    <mergeCell ref="H18:H19"/>
    <mergeCell ref="H25:H28"/>
    <mergeCell ref="H29:H32"/>
    <mergeCell ref="H35:H36"/>
    <mergeCell ref="I4:I7"/>
    <mergeCell ref="I13:I16"/>
    <mergeCell ref="I18:I19"/>
    <mergeCell ref="I25:I28"/>
    <mergeCell ref="I29:I32"/>
    <mergeCell ref="I35:I36"/>
    <mergeCell ref="J5:J6"/>
    <mergeCell ref="J14:J15"/>
    <mergeCell ref="P4:P7"/>
    <mergeCell ref="A38:K40"/>
  </mergeCells>
  <printOptions/>
  <pageMargins left="0.75" right="0.75" top="1" bottom="1" header="0.5" footer="0.5"/>
  <pageSetup horizontalDpi="600" verticalDpi="600" orientation="landscape" paperSize="9" scale="65"/>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72"/>
  <sheetViews>
    <sheetView workbookViewId="0" topLeftCell="A1">
      <selection activeCell="A3" sqref="A3:H3"/>
    </sheetView>
  </sheetViews>
  <sheetFormatPr defaultColWidth="9.00390625" defaultRowHeight="14.25"/>
  <cols>
    <col min="1" max="1" width="14.375" style="0" customWidth="1"/>
    <col min="2" max="2" width="12.50390625" style="0" customWidth="1"/>
    <col min="3" max="3" width="10.375" style="0" customWidth="1"/>
    <col min="4" max="4" width="13.25390625" style="0" customWidth="1"/>
    <col min="5" max="5" width="28.875" style="0" customWidth="1"/>
    <col min="6" max="6" width="11.375" style="0" customWidth="1"/>
    <col min="7" max="7" width="16.125" style="0" customWidth="1"/>
    <col min="8" max="8" width="11.25390625" style="0" customWidth="1"/>
  </cols>
  <sheetData>
    <row r="1" spans="1:7" ht="24" customHeight="1">
      <c r="A1" s="189" t="s">
        <v>155</v>
      </c>
      <c r="B1" s="189"/>
      <c r="C1" s="189"/>
      <c r="D1" s="189"/>
      <c r="E1" s="189"/>
      <c r="F1" s="189"/>
      <c r="G1" s="189"/>
    </row>
    <row r="2" spans="1:8" ht="64.5" customHeight="1">
      <c r="A2" s="190" t="s">
        <v>156</v>
      </c>
      <c r="B2" s="190"/>
      <c r="C2" s="190"/>
      <c r="D2" s="190"/>
      <c r="E2" s="190"/>
      <c r="F2" s="190"/>
      <c r="G2" s="190"/>
      <c r="H2" s="124" t="s">
        <v>157</v>
      </c>
    </row>
    <row r="3" spans="1:8" ht="47.25" customHeight="1">
      <c r="A3" s="191" t="s">
        <v>4</v>
      </c>
      <c r="B3" s="191" t="s">
        <v>5</v>
      </c>
      <c r="C3" s="191" t="s">
        <v>6</v>
      </c>
      <c r="D3" s="191" t="s">
        <v>158</v>
      </c>
      <c r="E3" s="191" t="s">
        <v>159</v>
      </c>
      <c r="F3" s="191" t="s">
        <v>9</v>
      </c>
      <c r="G3" s="191" t="s">
        <v>10</v>
      </c>
      <c r="H3" s="192" t="s">
        <v>160</v>
      </c>
    </row>
    <row r="4" spans="1:8" ht="24.75" customHeight="1">
      <c r="A4" s="191" t="s">
        <v>161</v>
      </c>
      <c r="B4" s="191"/>
      <c r="C4" s="191"/>
      <c r="D4" s="191"/>
      <c r="E4" s="193"/>
      <c r="F4" s="191"/>
      <c r="G4" s="191"/>
      <c r="H4" s="192">
        <v>1049</v>
      </c>
    </row>
    <row r="5" spans="1:8" ht="78.75" customHeight="1">
      <c r="A5" s="58" t="s">
        <v>162</v>
      </c>
      <c r="B5" s="58" t="s">
        <v>24</v>
      </c>
      <c r="C5" s="58" t="s">
        <v>163</v>
      </c>
      <c r="D5" s="58" t="s">
        <v>26</v>
      </c>
      <c r="E5" s="58" t="s">
        <v>164</v>
      </c>
      <c r="F5" s="58" t="s">
        <v>28</v>
      </c>
      <c r="G5" s="58" t="s">
        <v>165</v>
      </c>
      <c r="H5" s="58">
        <v>10</v>
      </c>
    </row>
    <row r="6" spans="1:8" ht="55.5" customHeight="1">
      <c r="A6" s="58" t="s">
        <v>166</v>
      </c>
      <c r="B6" s="58" t="s">
        <v>24</v>
      </c>
      <c r="C6" s="58" t="s">
        <v>167</v>
      </c>
      <c r="D6" s="58" t="s">
        <v>26</v>
      </c>
      <c r="E6" s="58" t="s">
        <v>164</v>
      </c>
      <c r="F6" s="58" t="s">
        <v>28</v>
      </c>
      <c r="G6" s="58" t="s">
        <v>168</v>
      </c>
      <c r="H6" s="58">
        <v>10</v>
      </c>
    </row>
    <row r="7" spans="1:8" ht="36" customHeight="1">
      <c r="A7" s="58" t="s">
        <v>169</v>
      </c>
      <c r="B7" s="58" t="s">
        <v>24</v>
      </c>
      <c r="C7" s="58" t="s">
        <v>170</v>
      </c>
      <c r="D7" s="58" t="s">
        <v>26</v>
      </c>
      <c r="E7" s="58" t="s">
        <v>164</v>
      </c>
      <c r="F7" s="58" t="s">
        <v>28</v>
      </c>
      <c r="G7" s="58" t="s">
        <v>171</v>
      </c>
      <c r="H7" s="58">
        <v>10</v>
      </c>
    </row>
    <row r="8" spans="1:8" ht="36" customHeight="1">
      <c r="A8" s="58" t="s">
        <v>172</v>
      </c>
      <c r="B8" s="58" t="s">
        <v>24</v>
      </c>
      <c r="C8" s="58" t="s">
        <v>173</v>
      </c>
      <c r="D8" s="58" t="s">
        <v>26</v>
      </c>
      <c r="E8" s="58" t="s">
        <v>164</v>
      </c>
      <c r="F8" s="58" t="s">
        <v>28</v>
      </c>
      <c r="G8" s="58" t="s">
        <v>174</v>
      </c>
      <c r="H8" s="58">
        <v>10</v>
      </c>
    </row>
    <row r="9" spans="1:8" ht="36" customHeight="1">
      <c r="A9" s="58" t="s">
        <v>175</v>
      </c>
      <c r="B9" s="58" t="s">
        <v>24</v>
      </c>
      <c r="C9" s="58" t="s">
        <v>176</v>
      </c>
      <c r="D9" s="58" t="s">
        <v>26</v>
      </c>
      <c r="E9" s="58" t="s">
        <v>164</v>
      </c>
      <c r="F9" s="58" t="s">
        <v>28</v>
      </c>
      <c r="G9" s="58" t="s">
        <v>177</v>
      </c>
      <c r="H9" s="58">
        <v>10</v>
      </c>
    </row>
    <row r="10" spans="1:8" ht="36" customHeight="1">
      <c r="A10" s="58" t="s">
        <v>178</v>
      </c>
      <c r="B10" s="58" t="s">
        <v>24</v>
      </c>
      <c r="C10" s="58" t="s">
        <v>179</v>
      </c>
      <c r="D10" s="58" t="s">
        <v>26</v>
      </c>
      <c r="E10" s="58" t="s">
        <v>164</v>
      </c>
      <c r="F10" s="58" t="s">
        <v>28</v>
      </c>
      <c r="G10" s="58" t="s">
        <v>180</v>
      </c>
      <c r="H10" s="58">
        <v>10</v>
      </c>
    </row>
    <row r="11" spans="1:8" ht="36" customHeight="1">
      <c r="A11" s="58" t="s">
        <v>181</v>
      </c>
      <c r="B11" s="58" t="s">
        <v>24</v>
      </c>
      <c r="C11" s="58" t="s">
        <v>182</v>
      </c>
      <c r="D11" s="58" t="s">
        <v>26</v>
      </c>
      <c r="E11" s="58" t="s">
        <v>164</v>
      </c>
      <c r="F11" s="58" t="s">
        <v>28</v>
      </c>
      <c r="G11" s="58" t="s">
        <v>183</v>
      </c>
      <c r="H11" s="58">
        <v>10</v>
      </c>
    </row>
    <row r="12" spans="1:8" ht="36" customHeight="1">
      <c r="A12" s="58" t="s">
        <v>184</v>
      </c>
      <c r="B12" s="58" t="s">
        <v>24</v>
      </c>
      <c r="C12" s="58" t="s">
        <v>185</v>
      </c>
      <c r="D12" s="58" t="s">
        <v>26</v>
      </c>
      <c r="E12" s="58" t="s">
        <v>164</v>
      </c>
      <c r="F12" s="58" t="s">
        <v>28</v>
      </c>
      <c r="G12" s="58" t="s">
        <v>186</v>
      </c>
      <c r="H12" s="58">
        <v>10</v>
      </c>
    </row>
    <row r="13" spans="1:8" ht="36" customHeight="1">
      <c r="A13" s="58" t="s">
        <v>187</v>
      </c>
      <c r="B13" s="58" t="s">
        <v>24</v>
      </c>
      <c r="C13" s="58" t="s">
        <v>188</v>
      </c>
      <c r="D13" s="58" t="s">
        <v>26</v>
      </c>
      <c r="E13" s="58" t="s">
        <v>164</v>
      </c>
      <c r="F13" s="58" t="s">
        <v>28</v>
      </c>
      <c r="G13" s="58" t="s">
        <v>189</v>
      </c>
      <c r="H13" s="58">
        <v>10</v>
      </c>
    </row>
    <row r="14" spans="1:8" ht="36" customHeight="1">
      <c r="A14" s="58" t="s">
        <v>190</v>
      </c>
      <c r="B14" s="58" t="s">
        <v>24</v>
      </c>
      <c r="C14" s="58" t="s">
        <v>191</v>
      </c>
      <c r="D14" s="58" t="s">
        <v>26</v>
      </c>
      <c r="E14" s="58" t="s">
        <v>164</v>
      </c>
      <c r="F14" s="58" t="s">
        <v>28</v>
      </c>
      <c r="G14" s="58" t="s">
        <v>192</v>
      </c>
      <c r="H14" s="58">
        <v>10</v>
      </c>
    </row>
    <row r="15" spans="1:8" ht="36" customHeight="1">
      <c r="A15" s="58" t="s">
        <v>193</v>
      </c>
      <c r="B15" s="58" t="s">
        <v>24</v>
      </c>
      <c r="C15" s="58" t="s">
        <v>194</v>
      </c>
      <c r="D15" s="58" t="s">
        <v>26</v>
      </c>
      <c r="E15" s="58" t="s">
        <v>164</v>
      </c>
      <c r="F15" s="58" t="s">
        <v>28</v>
      </c>
      <c r="G15" s="58" t="s">
        <v>195</v>
      </c>
      <c r="H15" s="58">
        <v>10</v>
      </c>
    </row>
    <row r="16" spans="1:8" ht="36" customHeight="1">
      <c r="A16" s="58" t="s">
        <v>196</v>
      </c>
      <c r="B16" s="58" t="s">
        <v>24</v>
      </c>
      <c r="C16" s="58" t="s">
        <v>197</v>
      </c>
      <c r="D16" s="58" t="s">
        <v>26</v>
      </c>
      <c r="E16" s="58" t="s">
        <v>164</v>
      </c>
      <c r="F16" s="58" t="s">
        <v>28</v>
      </c>
      <c r="G16" s="58" t="s">
        <v>198</v>
      </c>
      <c r="H16" s="58">
        <v>10</v>
      </c>
    </row>
    <row r="17" spans="1:8" ht="36" customHeight="1">
      <c r="A17" s="58" t="s">
        <v>199</v>
      </c>
      <c r="B17" s="58" t="s">
        <v>24</v>
      </c>
      <c r="C17" s="58" t="s">
        <v>200</v>
      </c>
      <c r="D17" s="58" t="s">
        <v>26</v>
      </c>
      <c r="E17" s="58" t="s">
        <v>164</v>
      </c>
      <c r="F17" s="58" t="s">
        <v>28</v>
      </c>
      <c r="G17" s="58" t="s">
        <v>201</v>
      </c>
      <c r="H17" s="58">
        <v>10</v>
      </c>
    </row>
    <row r="18" spans="1:8" ht="36" customHeight="1">
      <c r="A18" s="58" t="s">
        <v>202</v>
      </c>
      <c r="B18" s="58" t="s">
        <v>24</v>
      </c>
      <c r="C18" s="58" t="s">
        <v>203</v>
      </c>
      <c r="D18" s="58" t="s">
        <v>26</v>
      </c>
      <c r="E18" s="58" t="s">
        <v>164</v>
      </c>
      <c r="F18" s="58" t="s">
        <v>28</v>
      </c>
      <c r="G18" s="58" t="s">
        <v>204</v>
      </c>
      <c r="H18" s="58">
        <v>10</v>
      </c>
    </row>
    <row r="19" spans="1:8" ht="36" customHeight="1">
      <c r="A19" s="58" t="s">
        <v>205</v>
      </c>
      <c r="B19" s="58" t="s">
        <v>24</v>
      </c>
      <c r="C19" s="58" t="s">
        <v>206</v>
      </c>
      <c r="D19" s="58" t="s">
        <v>26</v>
      </c>
      <c r="E19" s="58" t="s">
        <v>164</v>
      </c>
      <c r="F19" s="58" t="s">
        <v>28</v>
      </c>
      <c r="G19" s="58" t="s">
        <v>207</v>
      </c>
      <c r="H19" s="58">
        <v>10</v>
      </c>
    </row>
    <row r="20" spans="1:8" ht="36" customHeight="1">
      <c r="A20" s="58" t="s">
        <v>208</v>
      </c>
      <c r="B20" s="58" t="s">
        <v>24</v>
      </c>
      <c r="C20" s="58" t="s">
        <v>209</v>
      </c>
      <c r="D20" s="58" t="s">
        <v>26</v>
      </c>
      <c r="E20" s="58" t="s">
        <v>164</v>
      </c>
      <c r="F20" s="58" t="s">
        <v>28</v>
      </c>
      <c r="G20" s="58" t="s">
        <v>210</v>
      </c>
      <c r="H20" s="58">
        <v>10</v>
      </c>
    </row>
    <row r="21" spans="1:8" ht="36" customHeight="1">
      <c r="A21" s="58" t="s">
        <v>211</v>
      </c>
      <c r="B21" s="58" t="s">
        <v>24</v>
      </c>
      <c r="C21" s="58" t="s">
        <v>212</v>
      </c>
      <c r="D21" s="58" t="s">
        <v>26</v>
      </c>
      <c r="E21" s="58" t="s">
        <v>164</v>
      </c>
      <c r="F21" s="58" t="s">
        <v>28</v>
      </c>
      <c r="G21" s="58" t="s">
        <v>213</v>
      </c>
      <c r="H21" s="58">
        <v>10</v>
      </c>
    </row>
    <row r="22" spans="1:8" ht="36" customHeight="1">
      <c r="A22" s="58" t="s">
        <v>214</v>
      </c>
      <c r="B22" s="58" t="s">
        <v>24</v>
      </c>
      <c r="C22" s="58" t="s">
        <v>215</v>
      </c>
      <c r="D22" s="58" t="s">
        <v>26</v>
      </c>
      <c r="E22" s="58" t="s">
        <v>164</v>
      </c>
      <c r="F22" s="58" t="s">
        <v>28</v>
      </c>
      <c r="G22" s="58" t="s">
        <v>216</v>
      </c>
      <c r="H22" s="58">
        <v>10</v>
      </c>
    </row>
    <row r="23" spans="1:8" ht="36" customHeight="1">
      <c r="A23" s="58" t="s">
        <v>217</v>
      </c>
      <c r="B23" s="58" t="s">
        <v>24</v>
      </c>
      <c r="C23" s="58" t="s">
        <v>218</v>
      </c>
      <c r="D23" s="58" t="s">
        <v>26</v>
      </c>
      <c r="E23" s="58" t="s">
        <v>164</v>
      </c>
      <c r="F23" s="58" t="s">
        <v>28</v>
      </c>
      <c r="G23" s="58" t="s">
        <v>219</v>
      </c>
      <c r="H23" s="58">
        <v>10</v>
      </c>
    </row>
    <row r="24" spans="1:8" ht="36" customHeight="1">
      <c r="A24" s="58" t="s">
        <v>220</v>
      </c>
      <c r="B24" s="58" t="s">
        <v>24</v>
      </c>
      <c r="C24" s="58" t="s">
        <v>221</v>
      </c>
      <c r="D24" s="58" t="s">
        <v>26</v>
      </c>
      <c r="E24" s="58" t="s">
        <v>164</v>
      </c>
      <c r="F24" s="58" t="s">
        <v>28</v>
      </c>
      <c r="G24" s="58" t="s">
        <v>222</v>
      </c>
      <c r="H24" s="58">
        <v>10</v>
      </c>
    </row>
    <row r="25" spans="1:8" ht="36" customHeight="1">
      <c r="A25" s="58" t="s">
        <v>223</v>
      </c>
      <c r="B25" s="58" t="s">
        <v>24</v>
      </c>
      <c r="C25" s="58" t="s">
        <v>224</v>
      </c>
      <c r="D25" s="58" t="s">
        <v>26</v>
      </c>
      <c r="E25" s="58" t="s">
        <v>164</v>
      </c>
      <c r="F25" s="58" t="s">
        <v>28</v>
      </c>
      <c r="G25" s="58" t="s">
        <v>192</v>
      </c>
      <c r="H25" s="58">
        <v>10</v>
      </c>
    </row>
    <row r="26" spans="1:8" ht="36" customHeight="1">
      <c r="A26" s="58" t="s">
        <v>225</v>
      </c>
      <c r="B26" s="58" t="s">
        <v>24</v>
      </c>
      <c r="C26" s="58" t="s">
        <v>226</v>
      </c>
      <c r="D26" s="58" t="s">
        <v>26</v>
      </c>
      <c r="E26" s="58" t="s">
        <v>164</v>
      </c>
      <c r="F26" s="58" t="s">
        <v>28</v>
      </c>
      <c r="G26" s="58" t="s">
        <v>227</v>
      </c>
      <c r="H26" s="58">
        <v>10</v>
      </c>
    </row>
    <row r="27" spans="1:8" ht="36" customHeight="1">
      <c r="A27" s="58" t="s">
        <v>228</v>
      </c>
      <c r="B27" s="58" t="s">
        <v>24</v>
      </c>
      <c r="C27" s="58" t="s">
        <v>229</v>
      </c>
      <c r="D27" s="58" t="s">
        <v>26</v>
      </c>
      <c r="E27" s="58" t="s">
        <v>164</v>
      </c>
      <c r="F27" s="58" t="s">
        <v>28</v>
      </c>
      <c r="G27" s="58" t="s">
        <v>230</v>
      </c>
      <c r="H27" s="58">
        <v>10</v>
      </c>
    </row>
    <row r="28" spans="1:8" ht="36" customHeight="1">
      <c r="A28" s="58" t="s">
        <v>231</v>
      </c>
      <c r="B28" s="58" t="s">
        <v>24</v>
      </c>
      <c r="C28" s="58" t="s">
        <v>232</v>
      </c>
      <c r="D28" s="58" t="s">
        <v>26</v>
      </c>
      <c r="E28" s="58" t="s">
        <v>164</v>
      </c>
      <c r="F28" s="58" t="s">
        <v>28</v>
      </c>
      <c r="G28" s="58" t="s">
        <v>233</v>
      </c>
      <c r="H28" s="58">
        <v>10</v>
      </c>
    </row>
    <row r="29" spans="1:8" ht="36" customHeight="1">
      <c r="A29" s="58" t="s">
        <v>234</v>
      </c>
      <c r="B29" s="58" t="s">
        <v>24</v>
      </c>
      <c r="C29" s="58" t="s">
        <v>235</v>
      </c>
      <c r="D29" s="58" t="s">
        <v>26</v>
      </c>
      <c r="E29" s="58" t="s">
        <v>164</v>
      </c>
      <c r="F29" s="58" t="s">
        <v>28</v>
      </c>
      <c r="G29" s="58" t="s">
        <v>236</v>
      </c>
      <c r="H29" s="58">
        <v>10</v>
      </c>
    </row>
    <row r="30" spans="1:8" ht="36" customHeight="1">
      <c r="A30" s="58" t="s">
        <v>237</v>
      </c>
      <c r="B30" s="58" t="s">
        <v>24</v>
      </c>
      <c r="C30" s="58" t="s">
        <v>238</v>
      </c>
      <c r="D30" s="58" t="s">
        <v>26</v>
      </c>
      <c r="E30" s="58" t="s">
        <v>164</v>
      </c>
      <c r="F30" s="58" t="s">
        <v>28</v>
      </c>
      <c r="G30" s="58" t="s">
        <v>239</v>
      </c>
      <c r="H30" s="58">
        <v>10</v>
      </c>
    </row>
    <row r="31" spans="1:8" ht="36" customHeight="1">
      <c r="A31" s="58" t="s">
        <v>240</v>
      </c>
      <c r="B31" s="58" t="s">
        <v>24</v>
      </c>
      <c r="C31" s="58" t="s">
        <v>241</v>
      </c>
      <c r="D31" s="58" t="s">
        <v>26</v>
      </c>
      <c r="E31" s="58" t="s">
        <v>164</v>
      </c>
      <c r="F31" s="58" t="s">
        <v>28</v>
      </c>
      <c r="G31" s="58" t="s">
        <v>242</v>
      </c>
      <c r="H31" s="58">
        <v>10</v>
      </c>
    </row>
    <row r="32" spans="1:8" ht="36" customHeight="1">
      <c r="A32" s="58" t="s">
        <v>243</v>
      </c>
      <c r="B32" s="58" t="s">
        <v>24</v>
      </c>
      <c r="C32" s="58" t="s">
        <v>244</v>
      </c>
      <c r="D32" s="58" t="s">
        <v>26</v>
      </c>
      <c r="E32" s="58" t="s">
        <v>164</v>
      </c>
      <c r="F32" s="58" t="s">
        <v>28</v>
      </c>
      <c r="G32" s="58" t="s">
        <v>245</v>
      </c>
      <c r="H32" s="58">
        <v>10</v>
      </c>
    </row>
    <row r="33" spans="1:8" ht="36" customHeight="1">
      <c r="A33" s="58" t="s">
        <v>246</v>
      </c>
      <c r="B33" s="58" t="s">
        <v>24</v>
      </c>
      <c r="C33" s="58" t="s">
        <v>247</v>
      </c>
      <c r="D33" s="58" t="s">
        <v>26</v>
      </c>
      <c r="E33" s="58" t="s">
        <v>164</v>
      </c>
      <c r="F33" s="58" t="s">
        <v>28</v>
      </c>
      <c r="G33" s="58" t="s">
        <v>248</v>
      </c>
      <c r="H33" s="58">
        <v>10</v>
      </c>
    </row>
    <row r="34" spans="1:8" ht="36" customHeight="1">
      <c r="A34" s="58" t="s">
        <v>249</v>
      </c>
      <c r="B34" s="58" t="s">
        <v>24</v>
      </c>
      <c r="C34" s="58" t="s">
        <v>250</v>
      </c>
      <c r="D34" s="58" t="s">
        <v>26</v>
      </c>
      <c r="E34" s="58" t="s">
        <v>164</v>
      </c>
      <c r="F34" s="58" t="s">
        <v>28</v>
      </c>
      <c r="G34" s="58" t="s">
        <v>251</v>
      </c>
      <c r="H34" s="58">
        <v>10</v>
      </c>
    </row>
    <row r="35" spans="1:8" ht="36" customHeight="1">
      <c r="A35" s="58" t="s">
        <v>252</v>
      </c>
      <c r="B35" s="58" t="s">
        <v>24</v>
      </c>
      <c r="C35" s="58" t="s">
        <v>253</v>
      </c>
      <c r="D35" s="58" t="s">
        <v>26</v>
      </c>
      <c r="E35" s="58" t="s">
        <v>164</v>
      </c>
      <c r="F35" s="58" t="s">
        <v>28</v>
      </c>
      <c r="G35" s="58" t="s">
        <v>254</v>
      </c>
      <c r="H35" s="58">
        <v>10</v>
      </c>
    </row>
    <row r="36" spans="1:8" ht="36" customHeight="1">
      <c r="A36" s="58" t="s">
        <v>255</v>
      </c>
      <c r="B36" s="58" t="s">
        <v>24</v>
      </c>
      <c r="C36" s="58" t="s">
        <v>256</v>
      </c>
      <c r="D36" s="58" t="s">
        <v>26</v>
      </c>
      <c r="E36" s="58" t="s">
        <v>164</v>
      </c>
      <c r="F36" s="58" t="s">
        <v>28</v>
      </c>
      <c r="G36" s="58" t="s">
        <v>257</v>
      </c>
      <c r="H36" s="58">
        <v>10</v>
      </c>
    </row>
    <row r="37" spans="1:8" ht="36" customHeight="1">
      <c r="A37" s="58" t="s">
        <v>258</v>
      </c>
      <c r="B37" s="58" t="s">
        <v>24</v>
      </c>
      <c r="C37" s="58" t="s">
        <v>259</v>
      </c>
      <c r="D37" s="58" t="s">
        <v>26</v>
      </c>
      <c r="E37" s="58" t="s">
        <v>164</v>
      </c>
      <c r="F37" s="58" t="s">
        <v>28</v>
      </c>
      <c r="G37" s="58" t="s">
        <v>260</v>
      </c>
      <c r="H37" s="58">
        <v>10</v>
      </c>
    </row>
    <row r="38" spans="1:8" ht="36" customHeight="1">
      <c r="A38" s="58" t="s">
        <v>261</v>
      </c>
      <c r="B38" s="58" t="s">
        <v>24</v>
      </c>
      <c r="C38" s="58" t="s">
        <v>262</v>
      </c>
      <c r="D38" s="58" t="s">
        <v>26</v>
      </c>
      <c r="E38" s="58" t="s">
        <v>164</v>
      </c>
      <c r="F38" s="58" t="s">
        <v>28</v>
      </c>
      <c r="G38" s="58" t="s">
        <v>263</v>
      </c>
      <c r="H38" s="58">
        <v>10</v>
      </c>
    </row>
    <row r="39" spans="1:8" ht="36" customHeight="1">
      <c r="A39" s="58" t="s">
        <v>264</v>
      </c>
      <c r="B39" s="58" t="s">
        <v>24</v>
      </c>
      <c r="C39" s="58" t="s">
        <v>265</v>
      </c>
      <c r="D39" s="58" t="s">
        <v>26</v>
      </c>
      <c r="E39" s="58" t="s">
        <v>164</v>
      </c>
      <c r="F39" s="58" t="s">
        <v>28</v>
      </c>
      <c r="G39" s="58" t="s">
        <v>266</v>
      </c>
      <c r="H39" s="58">
        <v>10</v>
      </c>
    </row>
    <row r="40" spans="1:8" ht="36" customHeight="1">
      <c r="A40" s="58" t="s">
        <v>267</v>
      </c>
      <c r="B40" s="58" t="s">
        <v>24</v>
      </c>
      <c r="C40" s="58" t="s">
        <v>268</v>
      </c>
      <c r="D40" s="58" t="s">
        <v>26</v>
      </c>
      <c r="E40" s="58" t="s">
        <v>164</v>
      </c>
      <c r="F40" s="58" t="s">
        <v>28</v>
      </c>
      <c r="G40" s="58" t="s">
        <v>269</v>
      </c>
      <c r="H40" s="58">
        <v>10</v>
      </c>
    </row>
    <row r="41" spans="1:8" ht="36" customHeight="1">
      <c r="A41" s="58" t="s">
        <v>270</v>
      </c>
      <c r="B41" s="58" t="s">
        <v>24</v>
      </c>
      <c r="C41" s="58" t="s">
        <v>271</v>
      </c>
      <c r="D41" s="58" t="s">
        <v>26</v>
      </c>
      <c r="E41" s="58" t="s">
        <v>164</v>
      </c>
      <c r="F41" s="58" t="s">
        <v>28</v>
      </c>
      <c r="G41" s="58" t="s">
        <v>272</v>
      </c>
      <c r="H41" s="58">
        <v>10</v>
      </c>
    </row>
    <row r="42" spans="1:8" ht="36" customHeight="1">
      <c r="A42" s="58" t="s">
        <v>273</v>
      </c>
      <c r="B42" s="58" t="s">
        <v>24</v>
      </c>
      <c r="C42" s="58" t="s">
        <v>274</v>
      </c>
      <c r="D42" s="58" t="s">
        <v>26</v>
      </c>
      <c r="E42" s="58" t="s">
        <v>164</v>
      </c>
      <c r="F42" s="58" t="s">
        <v>28</v>
      </c>
      <c r="G42" s="58" t="s">
        <v>275</v>
      </c>
      <c r="H42" s="58">
        <v>10</v>
      </c>
    </row>
    <row r="43" spans="1:8" ht="36" customHeight="1">
      <c r="A43" s="58" t="s">
        <v>276</v>
      </c>
      <c r="B43" s="58" t="s">
        <v>24</v>
      </c>
      <c r="C43" s="58" t="s">
        <v>277</v>
      </c>
      <c r="D43" s="58" t="s">
        <v>26</v>
      </c>
      <c r="E43" s="58" t="s">
        <v>164</v>
      </c>
      <c r="F43" s="58" t="s">
        <v>28</v>
      </c>
      <c r="G43" s="58" t="s">
        <v>278</v>
      </c>
      <c r="H43" s="58">
        <v>10</v>
      </c>
    </row>
    <row r="44" spans="1:8" ht="36" customHeight="1">
      <c r="A44" s="58" t="s">
        <v>279</v>
      </c>
      <c r="B44" s="58" t="s">
        <v>24</v>
      </c>
      <c r="C44" s="58" t="s">
        <v>280</v>
      </c>
      <c r="D44" s="58" t="s">
        <v>26</v>
      </c>
      <c r="E44" s="58" t="s">
        <v>164</v>
      </c>
      <c r="F44" s="58" t="s">
        <v>28</v>
      </c>
      <c r="G44" s="58" t="s">
        <v>281</v>
      </c>
      <c r="H44" s="58">
        <v>10</v>
      </c>
    </row>
    <row r="45" spans="1:8" ht="36" customHeight="1">
      <c r="A45" s="58" t="s">
        <v>282</v>
      </c>
      <c r="B45" s="58" t="s">
        <v>24</v>
      </c>
      <c r="C45" s="58" t="s">
        <v>283</v>
      </c>
      <c r="D45" s="58" t="s">
        <v>26</v>
      </c>
      <c r="E45" s="58" t="s">
        <v>164</v>
      </c>
      <c r="F45" s="58" t="s">
        <v>28</v>
      </c>
      <c r="G45" s="58" t="s">
        <v>284</v>
      </c>
      <c r="H45" s="58">
        <v>10</v>
      </c>
    </row>
    <row r="46" spans="1:8" ht="36" customHeight="1">
      <c r="A46" s="58" t="s">
        <v>285</v>
      </c>
      <c r="B46" s="58" t="s">
        <v>24</v>
      </c>
      <c r="C46" s="58" t="s">
        <v>286</v>
      </c>
      <c r="D46" s="58" t="s">
        <v>26</v>
      </c>
      <c r="E46" s="58" t="s">
        <v>164</v>
      </c>
      <c r="F46" s="58" t="s">
        <v>28</v>
      </c>
      <c r="G46" s="58" t="s">
        <v>287</v>
      </c>
      <c r="H46" s="58">
        <v>10</v>
      </c>
    </row>
    <row r="47" spans="1:8" ht="36" customHeight="1">
      <c r="A47" s="58" t="s">
        <v>288</v>
      </c>
      <c r="B47" s="58" t="s">
        <v>24</v>
      </c>
      <c r="C47" s="58" t="s">
        <v>289</v>
      </c>
      <c r="D47" s="58" t="s">
        <v>26</v>
      </c>
      <c r="E47" s="58" t="s">
        <v>164</v>
      </c>
      <c r="F47" s="58" t="s">
        <v>28</v>
      </c>
      <c r="G47" s="58" t="s">
        <v>290</v>
      </c>
      <c r="H47" s="58">
        <v>10</v>
      </c>
    </row>
    <row r="48" spans="1:8" ht="36" customHeight="1">
      <c r="A48" s="58" t="s">
        <v>291</v>
      </c>
      <c r="B48" s="58" t="s">
        <v>24</v>
      </c>
      <c r="C48" s="58" t="s">
        <v>292</v>
      </c>
      <c r="D48" s="58" t="s">
        <v>26</v>
      </c>
      <c r="E48" s="58" t="s">
        <v>164</v>
      </c>
      <c r="F48" s="58" t="s">
        <v>28</v>
      </c>
      <c r="G48" s="58" t="s">
        <v>293</v>
      </c>
      <c r="H48" s="58">
        <v>10</v>
      </c>
    </row>
    <row r="49" spans="1:8" ht="36" customHeight="1">
      <c r="A49" s="58" t="s">
        <v>294</v>
      </c>
      <c r="B49" s="58" t="s">
        <v>24</v>
      </c>
      <c r="C49" s="58" t="s">
        <v>295</v>
      </c>
      <c r="D49" s="58" t="s">
        <v>26</v>
      </c>
      <c r="E49" s="58" t="s">
        <v>164</v>
      </c>
      <c r="F49" s="58" t="s">
        <v>28</v>
      </c>
      <c r="G49" s="58" t="s">
        <v>216</v>
      </c>
      <c r="H49" s="58">
        <v>10</v>
      </c>
    </row>
    <row r="50" spans="1:8" ht="36" customHeight="1">
      <c r="A50" s="58" t="s">
        <v>296</v>
      </c>
      <c r="B50" s="58" t="s">
        <v>24</v>
      </c>
      <c r="C50" s="58" t="s">
        <v>297</v>
      </c>
      <c r="D50" s="58" t="s">
        <v>26</v>
      </c>
      <c r="E50" s="58" t="s">
        <v>164</v>
      </c>
      <c r="F50" s="58" t="s">
        <v>28</v>
      </c>
      <c r="G50" s="58" t="s">
        <v>213</v>
      </c>
      <c r="H50" s="58">
        <v>10</v>
      </c>
    </row>
    <row r="51" spans="1:8" ht="36" customHeight="1">
      <c r="A51" s="58" t="s">
        <v>298</v>
      </c>
      <c r="B51" s="58" t="s">
        <v>24</v>
      </c>
      <c r="C51" s="58" t="s">
        <v>299</v>
      </c>
      <c r="D51" s="58" t="s">
        <v>26</v>
      </c>
      <c r="E51" s="58" t="s">
        <v>164</v>
      </c>
      <c r="F51" s="58" t="s">
        <v>28</v>
      </c>
      <c r="G51" s="58" t="s">
        <v>300</v>
      </c>
      <c r="H51" s="58">
        <v>10</v>
      </c>
    </row>
    <row r="52" spans="1:8" ht="36" customHeight="1">
      <c r="A52" s="58" t="s">
        <v>301</v>
      </c>
      <c r="B52" s="58" t="s">
        <v>24</v>
      </c>
      <c r="C52" s="58" t="s">
        <v>302</v>
      </c>
      <c r="D52" s="58" t="s">
        <v>26</v>
      </c>
      <c r="E52" s="58" t="s">
        <v>164</v>
      </c>
      <c r="F52" s="58" t="s">
        <v>28</v>
      </c>
      <c r="G52" s="58" t="s">
        <v>303</v>
      </c>
      <c r="H52" s="58">
        <v>10</v>
      </c>
    </row>
    <row r="53" spans="1:8" ht="36" customHeight="1">
      <c r="A53" s="58" t="s">
        <v>304</v>
      </c>
      <c r="B53" s="58" t="s">
        <v>24</v>
      </c>
      <c r="C53" s="58" t="s">
        <v>305</v>
      </c>
      <c r="D53" s="58" t="s">
        <v>26</v>
      </c>
      <c r="E53" s="58" t="s">
        <v>164</v>
      </c>
      <c r="F53" s="58" t="s">
        <v>28</v>
      </c>
      <c r="G53" s="58" t="s">
        <v>306</v>
      </c>
      <c r="H53" s="58">
        <v>10</v>
      </c>
    </row>
    <row r="54" spans="1:8" ht="36" customHeight="1">
      <c r="A54" s="58" t="s">
        <v>307</v>
      </c>
      <c r="B54" s="58" t="s">
        <v>24</v>
      </c>
      <c r="C54" s="58" t="s">
        <v>308</v>
      </c>
      <c r="D54" s="58" t="s">
        <v>26</v>
      </c>
      <c r="E54" s="58" t="s">
        <v>164</v>
      </c>
      <c r="F54" s="58" t="s">
        <v>28</v>
      </c>
      <c r="G54" s="58" t="s">
        <v>309</v>
      </c>
      <c r="H54" s="58">
        <v>10</v>
      </c>
    </row>
    <row r="55" spans="1:8" ht="36" customHeight="1">
      <c r="A55" s="58" t="s">
        <v>310</v>
      </c>
      <c r="B55" s="58" t="s">
        <v>24</v>
      </c>
      <c r="C55" s="58" t="s">
        <v>311</v>
      </c>
      <c r="D55" s="58" t="s">
        <v>26</v>
      </c>
      <c r="E55" s="58" t="s">
        <v>164</v>
      </c>
      <c r="F55" s="58" t="s">
        <v>28</v>
      </c>
      <c r="G55" s="58" t="s">
        <v>312</v>
      </c>
      <c r="H55" s="58">
        <v>10</v>
      </c>
    </row>
    <row r="56" spans="1:8" ht="36" customHeight="1">
      <c r="A56" s="58" t="s">
        <v>313</v>
      </c>
      <c r="B56" s="58" t="s">
        <v>24</v>
      </c>
      <c r="C56" s="58" t="s">
        <v>314</v>
      </c>
      <c r="D56" s="58" t="s">
        <v>26</v>
      </c>
      <c r="E56" s="58" t="s">
        <v>164</v>
      </c>
      <c r="F56" s="58" t="s">
        <v>28</v>
      </c>
      <c r="G56" s="58" t="s">
        <v>315</v>
      </c>
      <c r="H56" s="58">
        <v>10</v>
      </c>
    </row>
    <row r="57" spans="1:8" ht="36" customHeight="1">
      <c r="A57" s="58" t="s">
        <v>316</v>
      </c>
      <c r="B57" s="58" t="s">
        <v>24</v>
      </c>
      <c r="C57" s="58" t="s">
        <v>317</v>
      </c>
      <c r="D57" s="58" t="s">
        <v>26</v>
      </c>
      <c r="E57" s="58" t="s">
        <v>164</v>
      </c>
      <c r="F57" s="58" t="s">
        <v>28</v>
      </c>
      <c r="G57" s="58" t="s">
        <v>318</v>
      </c>
      <c r="H57" s="58">
        <v>10</v>
      </c>
    </row>
    <row r="58" spans="1:8" ht="36" customHeight="1">
      <c r="A58" s="58" t="s">
        <v>319</v>
      </c>
      <c r="B58" s="58" t="s">
        <v>24</v>
      </c>
      <c r="C58" s="58" t="s">
        <v>320</v>
      </c>
      <c r="D58" s="58" t="s">
        <v>26</v>
      </c>
      <c r="E58" s="58" t="s">
        <v>164</v>
      </c>
      <c r="F58" s="58" t="s">
        <v>28</v>
      </c>
      <c r="G58" s="58" t="s">
        <v>321</v>
      </c>
      <c r="H58" s="58">
        <v>10</v>
      </c>
    </row>
    <row r="59" spans="1:8" ht="36" customHeight="1">
      <c r="A59" s="58" t="s">
        <v>322</v>
      </c>
      <c r="B59" s="58" t="s">
        <v>24</v>
      </c>
      <c r="C59" s="58" t="s">
        <v>323</v>
      </c>
      <c r="D59" s="58" t="s">
        <v>26</v>
      </c>
      <c r="E59" s="58" t="s">
        <v>164</v>
      </c>
      <c r="F59" s="58" t="s">
        <v>28</v>
      </c>
      <c r="G59" s="58" t="s">
        <v>324</v>
      </c>
      <c r="H59" s="58">
        <v>10</v>
      </c>
    </row>
    <row r="60" spans="1:8" ht="36" customHeight="1">
      <c r="A60" s="58" t="s">
        <v>325</v>
      </c>
      <c r="B60" s="58" t="s">
        <v>24</v>
      </c>
      <c r="C60" s="58" t="s">
        <v>326</v>
      </c>
      <c r="D60" s="58" t="s">
        <v>26</v>
      </c>
      <c r="E60" s="58" t="s">
        <v>164</v>
      </c>
      <c r="F60" s="58" t="s">
        <v>28</v>
      </c>
      <c r="G60" s="58" t="s">
        <v>327</v>
      </c>
      <c r="H60" s="58">
        <v>10</v>
      </c>
    </row>
    <row r="61" spans="1:8" ht="36" customHeight="1">
      <c r="A61" s="58" t="s">
        <v>328</v>
      </c>
      <c r="B61" s="58" t="s">
        <v>24</v>
      </c>
      <c r="C61" s="58" t="s">
        <v>329</v>
      </c>
      <c r="D61" s="58" t="s">
        <v>26</v>
      </c>
      <c r="E61" s="58" t="s">
        <v>164</v>
      </c>
      <c r="F61" s="58" t="s">
        <v>28</v>
      </c>
      <c r="G61" s="58" t="s">
        <v>330</v>
      </c>
      <c r="H61" s="58">
        <v>10</v>
      </c>
    </row>
    <row r="62" spans="1:8" ht="36.75" customHeight="1">
      <c r="A62" s="58" t="s">
        <v>331</v>
      </c>
      <c r="B62" s="58" t="s">
        <v>24</v>
      </c>
      <c r="C62" s="58" t="s">
        <v>332</v>
      </c>
      <c r="D62" s="58" t="s">
        <v>26</v>
      </c>
      <c r="E62" s="58" t="s">
        <v>164</v>
      </c>
      <c r="F62" s="58" t="s">
        <v>28</v>
      </c>
      <c r="G62" s="58" t="s">
        <v>333</v>
      </c>
      <c r="H62" s="58">
        <v>10</v>
      </c>
    </row>
    <row r="63" spans="1:8" ht="72" customHeight="1">
      <c r="A63" s="58" t="s">
        <v>334</v>
      </c>
      <c r="B63" s="58" t="s">
        <v>24</v>
      </c>
      <c r="C63" s="58" t="s">
        <v>335</v>
      </c>
      <c r="D63" s="58" t="s">
        <v>26</v>
      </c>
      <c r="E63" s="58" t="s">
        <v>164</v>
      </c>
      <c r="F63" s="58" t="s">
        <v>28</v>
      </c>
      <c r="G63" s="58" t="s">
        <v>336</v>
      </c>
      <c r="H63" s="58">
        <v>10</v>
      </c>
    </row>
    <row r="64" spans="1:8" ht="57" customHeight="1">
      <c r="A64" s="193" t="s">
        <v>337</v>
      </c>
      <c r="B64" s="194"/>
      <c r="C64" s="58"/>
      <c r="D64" s="58"/>
      <c r="E64" s="193" t="s">
        <v>338</v>
      </c>
      <c r="F64" s="58"/>
      <c r="G64" s="193" t="s">
        <v>339</v>
      </c>
      <c r="H64" s="193">
        <v>590</v>
      </c>
    </row>
    <row r="65" spans="1:8" ht="54" customHeight="1">
      <c r="A65" s="58" t="s">
        <v>340</v>
      </c>
      <c r="B65" s="58" t="s">
        <v>24</v>
      </c>
      <c r="C65" s="58" t="s">
        <v>341</v>
      </c>
      <c r="D65" s="58" t="s">
        <v>26</v>
      </c>
      <c r="E65" s="58" t="s">
        <v>342</v>
      </c>
      <c r="F65" s="58" t="s">
        <v>343</v>
      </c>
      <c r="G65" s="58" t="s">
        <v>344</v>
      </c>
      <c r="H65" s="58">
        <v>74</v>
      </c>
    </row>
    <row r="66" spans="1:8" ht="60">
      <c r="A66" s="58" t="s">
        <v>345</v>
      </c>
      <c r="B66" s="58" t="s">
        <v>24</v>
      </c>
      <c r="C66" s="58" t="s">
        <v>346</v>
      </c>
      <c r="D66" s="58" t="s">
        <v>26</v>
      </c>
      <c r="E66" s="58" t="s">
        <v>342</v>
      </c>
      <c r="F66" s="58" t="s">
        <v>343</v>
      </c>
      <c r="G66" s="58" t="s">
        <v>347</v>
      </c>
      <c r="H66" s="58">
        <v>40</v>
      </c>
    </row>
    <row r="67" spans="1:8" ht="60">
      <c r="A67" s="58" t="s">
        <v>348</v>
      </c>
      <c r="B67" s="58" t="s">
        <v>24</v>
      </c>
      <c r="C67" s="58" t="s">
        <v>349</v>
      </c>
      <c r="D67" s="58" t="s">
        <v>26</v>
      </c>
      <c r="E67" s="58" t="s">
        <v>342</v>
      </c>
      <c r="F67" s="58" t="s">
        <v>343</v>
      </c>
      <c r="G67" s="58" t="s">
        <v>350</v>
      </c>
      <c r="H67" s="58">
        <v>10</v>
      </c>
    </row>
    <row r="68" spans="1:8" ht="60">
      <c r="A68" s="58" t="s">
        <v>351</v>
      </c>
      <c r="B68" s="58" t="s">
        <v>24</v>
      </c>
      <c r="C68" s="58" t="s">
        <v>352</v>
      </c>
      <c r="D68" s="58" t="s">
        <v>26</v>
      </c>
      <c r="E68" s="58" t="s">
        <v>342</v>
      </c>
      <c r="F68" s="58" t="s">
        <v>343</v>
      </c>
      <c r="G68" s="58" t="s">
        <v>353</v>
      </c>
      <c r="H68" s="58">
        <v>40</v>
      </c>
    </row>
    <row r="69" spans="1:8" ht="60">
      <c r="A69" s="58" t="s">
        <v>354</v>
      </c>
      <c r="B69" s="58" t="s">
        <v>24</v>
      </c>
      <c r="C69" s="58" t="s">
        <v>355</v>
      </c>
      <c r="D69" s="58" t="s">
        <v>26</v>
      </c>
      <c r="E69" s="58" t="s">
        <v>342</v>
      </c>
      <c r="F69" s="58" t="s">
        <v>343</v>
      </c>
      <c r="G69" s="58" t="s">
        <v>356</v>
      </c>
      <c r="H69" s="58">
        <v>30</v>
      </c>
    </row>
    <row r="70" spans="1:8" ht="60">
      <c r="A70" s="58" t="s">
        <v>357</v>
      </c>
      <c r="B70" s="58" t="s">
        <v>24</v>
      </c>
      <c r="C70" s="58" t="s">
        <v>358</v>
      </c>
      <c r="D70" s="58" t="s">
        <v>26</v>
      </c>
      <c r="E70" s="58" t="s">
        <v>342</v>
      </c>
      <c r="F70" s="58" t="s">
        <v>343</v>
      </c>
      <c r="G70" s="58" t="s">
        <v>359</v>
      </c>
      <c r="H70" s="58">
        <v>30</v>
      </c>
    </row>
    <row r="71" spans="1:8" ht="60">
      <c r="A71" s="58" t="s">
        <v>360</v>
      </c>
      <c r="B71" s="58" t="s">
        <v>24</v>
      </c>
      <c r="C71" s="58" t="s">
        <v>361</v>
      </c>
      <c r="D71" s="58" t="s">
        <v>26</v>
      </c>
      <c r="E71" s="58" t="s">
        <v>342</v>
      </c>
      <c r="F71" s="58" t="s">
        <v>343</v>
      </c>
      <c r="G71" s="58" t="s">
        <v>362</v>
      </c>
      <c r="H71" s="58">
        <v>235</v>
      </c>
    </row>
    <row r="72" spans="1:8" ht="14.25">
      <c r="A72" s="183"/>
      <c r="B72" s="183"/>
      <c r="C72" s="183"/>
      <c r="D72" s="183"/>
      <c r="E72" s="183"/>
      <c r="F72" s="183"/>
      <c r="G72" s="195" t="s">
        <v>363</v>
      </c>
      <c r="H72" s="196">
        <f>SUM(H65:H71)</f>
        <v>459</v>
      </c>
    </row>
  </sheetData>
  <sheetProtection/>
  <mergeCells count="2">
    <mergeCell ref="A1:G1"/>
    <mergeCell ref="A2:G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179"/>
  <sheetViews>
    <sheetView workbookViewId="0" topLeftCell="B2">
      <selection activeCell="H9" sqref="H9"/>
    </sheetView>
  </sheetViews>
  <sheetFormatPr defaultColWidth="9.00390625" defaultRowHeight="14.25"/>
  <cols>
    <col min="1" max="1" width="13.625" style="46" customWidth="1"/>
    <col min="2" max="2" width="6.50390625" style="46" customWidth="1"/>
    <col min="3" max="3" width="4.875" style="47" customWidth="1"/>
    <col min="4" max="4" width="8.125" style="46" customWidth="1"/>
    <col min="5" max="5" width="9.875" style="46" customWidth="1"/>
    <col min="6" max="6" width="11.375" style="46" customWidth="1"/>
    <col min="7" max="7" width="7.375" style="46" customWidth="1"/>
    <col min="8" max="8" width="6.00390625" style="47" customWidth="1"/>
    <col min="9" max="9" width="7.00390625" style="48" customWidth="1"/>
    <col min="10" max="10" width="22.625" style="46" customWidth="1"/>
    <col min="11" max="12" width="11.875" style="46" customWidth="1"/>
    <col min="13" max="13" width="9.25390625" style="47" customWidth="1"/>
    <col min="14" max="14" width="5.875" style="0" customWidth="1"/>
  </cols>
  <sheetData>
    <row r="1" spans="1:13" s="43" customFormat="1" ht="24" customHeight="1">
      <c r="A1" s="49" t="s">
        <v>364</v>
      </c>
      <c r="B1" s="49"/>
      <c r="C1" s="49"/>
      <c r="D1" s="49"/>
      <c r="E1" s="175"/>
      <c r="F1" s="175"/>
      <c r="G1" s="175"/>
      <c r="H1" s="175"/>
      <c r="I1" s="175"/>
      <c r="J1" s="175"/>
      <c r="K1" s="175"/>
      <c r="L1" s="175"/>
      <c r="M1" s="175"/>
    </row>
    <row r="2" spans="1:13" s="43" customFormat="1" ht="27" customHeight="1">
      <c r="A2" s="50" t="s">
        <v>365</v>
      </c>
      <c r="B2" s="50"/>
      <c r="C2" s="50"/>
      <c r="D2" s="50"/>
      <c r="E2" s="50"/>
      <c r="F2" s="50"/>
      <c r="G2" s="50"/>
      <c r="H2" s="50"/>
      <c r="I2" s="50"/>
      <c r="J2" s="50"/>
      <c r="K2" s="50"/>
      <c r="L2" s="50"/>
      <c r="M2" s="50"/>
    </row>
    <row r="3" spans="1:13" s="44" customFormat="1" ht="20.25" customHeight="1">
      <c r="A3" s="51" t="s">
        <v>157</v>
      </c>
      <c r="B3" s="51"/>
      <c r="C3" s="51"/>
      <c r="D3" s="51"/>
      <c r="E3" s="51"/>
      <c r="F3" s="51"/>
      <c r="G3" s="51"/>
      <c r="H3" s="51"/>
      <c r="I3" s="51"/>
      <c r="J3" s="51"/>
      <c r="K3" s="51"/>
      <c r="L3" s="51"/>
      <c r="M3" s="51"/>
    </row>
    <row r="4" spans="1:14" s="43" customFormat="1" ht="19.5" customHeight="1">
      <c r="A4" s="52" t="s">
        <v>4</v>
      </c>
      <c r="B4" s="52" t="s">
        <v>5</v>
      </c>
      <c r="C4" s="52" t="s">
        <v>6</v>
      </c>
      <c r="D4" s="52"/>
      <c r="E4" s="52"/>
      <c r="F4" s="52" t="s">
        <v>7</v>
      </c>
      <c r="G4" s="52" t="s">
        <v>8</v>
      </c>
      <c r="H4" s="52"/>
      <c r="I4" s="52"/>
      <c r="J4" s="52"/>
      <c r="K4" s="52" t="s">
        <v>9</v>
      </c>
      <c r="L4" s="52" t="s">
        <v>10</v>
      </c>
      <c r="M4" s="52" t="s">
        <v>366</v>
      </c>
      <c r="N4" s="52" t="s">
        <v>13</v>
      </c>
    </row>
    <row r="5" spans="1:14" s="43" customFormat="1" ht="44.25" customHeight="1">
      <c r="A5" s="52"/>
      <c r="B5" s="52"/>
      <c r="C5" s="52" t="s">
        <v>367</v>
      </c>
      <c r="D5" s="52" t="s">
        <v>368</v>
      </c>
      <c r="E5" s="52" t="s">
        <v>369</v>
      </c>
      <c r="F5" s="52"/>
      <c r="G5" s="52" t="s">
        <v>370</v>
      </c>
      <c r="H5" s="52" t="s">
        <v>371</v>
      </c>
      <c r="I5" s="64" t="s">
        <v>372</v>
      </c>
      <c r="J5" s="52" t="s">
        <v>373</v>
      </c>
      <c r="K5" s="52"/>
      <c r="L5" s="52"/>
      <c r="M5" s="52"/>
      <c r="N5" s="52"/>
    </row>
    <row r="6" spans="1:14" s="43" customFormat="1" ht="44.25" customHeight="1">
      <c r="A6" s="52" t="s">
        <v>161</v>
      </c>
      <c r="B6" s="52"/>
      <c r="C6" s="52"/>
      <c r="D6" s="52"/>
      <c r="E6" s="52"/>
      <c r="F6" s="52"/>
      <c r="G6" s="52"/>
      <c r="H6" s="52"/>
      <c r="I6" s="64"/>
      <c r="J6" s="52"/>
      <c r="K6" s="52"/>
      <c r="L6" s="52"/>
      <c r="M6" s="52"/>
      <c r="N6" s="178"/>
    </row>
    <row r="7" spans="1:14" s="43" customFormat="1" ht="56.25" customHeight="1">
      <c r="A7" s="52" t="s">
        <v>374</v>
      </c>
      <c r="B7" s="52"/>
      <c r="C7" s="52"/>
      <c r="D7" s="52"/>
      <c r="E7" s="52"/>
      <c r="F7" s="52"/>
      <c r="G7" s="53">
        <v>162</v>
      </c>
      <c r="H7" s="52"/>
      <c r="I7" s="53"/>
      <c r="J7" s="52"/>
      <c r="K7" s="52"/>
      <c r="L7" s="53" t="s">
        <v>375</v>
      </c>
      <c r="M7" s="179">
        <v>2166.9</v>
      </c>
      <c r="N7" s="178"/>
    </row>
    <row r="8" spans="1:14" s="43" customFormat="1" ht="46.5" customHeight="1">
      <c r="A8" s="61" t="s">
        <v>376</v>
      </c>
      <c r="B8" s="176" t="s">
        <v>377</v>
      </c>
      <c r="C8" s="55" t="s">
        <v>378</v>
      </c>
      <c r="D8" s="54" t="s">
        <v>379</v>
      </c>
      <c r="E8" s="54" t="s">
        <v>380</v>
      </c>
      <c r="F8" s="58" t="s">
        <v>26</v>
      </c>
      <c r="G8" s="59">
        <v>1</v>
      </c>
      <c r="H8" s="55" t="s">
        <v>381</v>
      </c>
      <c r="I8" s="66"/>
      <c r="J8" s="65" t="s">
        <v>382</v>
      </c>
      <c r="K8" s="54" t="s">
        <v>383</v>
      </c>
      <c r="L8" s="150" t="s">
        <v>384</v>
      </c>
      <c r="M8" s="180">
        <v>7.4</v>
      </c>
      <c r="N8" s="178"/>
    </row>
    <row r="9" spans="1:14" s="43" customFormat="1" ht="63.75" customHeight="1">
      <c r="A9" s="61" t="s">
        <v>385</v>
      </c>
      <c r="B9" s="176" t="s">
        <v>377</v>
      </c>
      <c r="C9" s="55" t="s">
        <v>386</v>
      </c>
      <c r="D9" s="54" t="s">
        <v>387</v>
      </c>
      <c r="E9" s="54" t="s">
        <v>388</v>
      </c>
      <c r="F9" s="58" t="s">
        <v>26</v>
      </c>
      <c r="G9" s="59">
        <v>1</v>
      </c>
      <c r="H9" s="55" t="s">
        <v>381</v>
      </c>
      <c r="I9" s="66"/>
      <c r="J9" s="65" t="s">
        <v>389</v>
      </c>
      <c r="K9" s="54" t="s">
        <v>383</v>
      </c>
      <c r="L9" s="150" t="s">
        <v>390</v>
      </c>
      <c r="M9" s="180">
        <v>21.6</v>
      </c>
      <c r="N9" s="178"/>
    </row>
    <row r="10" spans="1:14" s="43" customFormat="1" ht="51.75" customHeight="1">
      <c r="A10" s="61" t="s">
        <v>391</v>
      </c>
      <c r="B10" s="176" t="s">
        <v>377</v>
      </c>
      <c r="C10" s="55" t="s">
        <v>392</v>
      </c>
      <c r="D10" s="54" t="s">
        <v>393</v>
      </c>
      <c r="E10" s="54" t="s">
        <v>394</v>
      </c>
      <c r="F10" s="58" t="s">
        <v>26</v>
      </c>
      <c r="G10" s="59">
        <v>1</v>
      </c>
      <c r="H10" s="55" t="s">
        <v>381</v>
      </c>
      <c r="I10" s="66"/>
      <c r="J10" s="65" t="s">
        <v>395</v>
      </c>
      <c r="K10" s="54" t="s">
        <v>383</v>
      </c>
      <c r="L10" s="150" t="s">
        <v>396</v>
      </c>
      <c r="M10" s="180">
        <v>22.5</v>
      </c>
      <c r="N10" s="178"/>
    </row>
    <row r="11" spans="1:14" s="43" customFormat="1" ht="34.5" customHeight="1">
      <c r="A11" s="61" t="s">
        <v>397</v>
      </c>
      <c r="B11" s="176" t="s">
        <v>377</v>
      </c>
      <c r="C11" s="55" t="s">
        <v>398</v>
      </c>
      <c r="D11" s="54" t="s">
        <v>399</v>
      </c>
      <c r="E11" s="54" t="s">
        <v>400</v>
      </c>
      <c r="F11" s="58" t="s">
        <v>26</v>
      </c>
      <c r="G11" s="59">
        <v>1</v>
      </c>
      <c r="H11" s="55" t="s">
        <v>381</v>
      </c>
      <c r="I11" s="66"/>
      <c r="J11" s="65" t="s">
        <v>401</v>
      </c>
      <c r="K11" s="54" t="s">
        <v>383</v>
      </c>
      <c r="L11" s="150" t="s">
        <v>402</v>
      </c>
      <c r="M11" s="180">
        <v>13.4</v>
      </c>
      <c r="N11" s="178"/>
    </row>
    <row r="12" spans="1:14" ht="34.5" customHeight="1">
      <c r="A12" s="75" t="s">
        <v>403</v>
      </c>
      <c r="B12" s="55" t="s">
        <v>404</v>
      </c>
      <c r="C12" s="55" t="s">
        <v>405</v>
      </c>
      <c r="D12" s="54" t="s">
        <v>406</v>
      </c>
      <c r="E12" s="54" t="s">
        <v>407</v>
      </c>
      <c r="F12" s="58" t="s">
        <v>26</v>
      </c>
      <c r="G12" s="55">
        <v>1</v>
      </c>
      <c r="H12" s="55"/>
      <c r="I12" s="112"/>
      <c r="J12" s="54" t="s">
        <v>408</v>
      </c>
      <c r="K12" s="54" t="s">
        <v>383</v>
      </c>
      <c r="L12" s="181" t="s">
        <v>409</v>
      </c>
      <c r="M12" s="182">
        <v>13.550318621239</v>
      </c>
      <c r="N12" s="183"/>
    </row>
    <row r="13" spans="1:14" ht="34.5" customHeight="1">
      <c r="A13" s="177" t="s">
        <v>410</v>
      </c>
      <c r="B13" s="55" t="s">
        <v>404</v>
      </c>
      <c r="C13" s="55" t="s">
        <v>405</v>
      </c>
      <c r="D13" s="54" t="s">
        <v>411</v>
      </c>
      <c r="E13" s="54" t="s">
        <v>412</v>
      </c>
      <c r="F13" s="58" t="s">
        <v>26</v>
      </c>
      <c r="G13" s="55">
        <v>1</v>
      </c>
      <c r="H13" s="55"/>
      <c r="I13" s="112"/>
      <c r="J13" s="54" t="s">
        <v>408</v>
      </c>
      <c r="K13" s="54" t="s">
        <v>383</v>
      </c>
      <c r="L13" s="181" t="s">
        <v>413</v>
      </c>
      <c r="M13" s="182">
        <v>14.63924291248778</v>
      </c>
      <c r="N13" s="183"/>
    </row>
    <row r="14" spans="1:14" ht="34.5" customHeight="1">
      <c r="A14" s="177" t="s">
        <v>414</v>
      </c>
      <c r="B14" s="55" t="s">
        <v>404</v>
      </c>
      <c r="C14" s="55" t="s">
        <v>405</v>
      </c>
      <c r="D14" s="54" t="s">
        <v>406</v>
      </c>
      <c r="E14" s="54" t="s">
        <v>415</v>
      </c>
      <c r="F14" s="58" t="s">
        <v>26</v>
      </c>
      <c r="G14" s="55">
        <v>1</v>
      </c>
      <c r="H14" s="55"/>
      <c r="I14" s="112"/>
      <c r="J14" s="54" t="s">
        <v>408</v>
      </c>
      <c r="K14" s="54" t="s">
        <v>383</v>
      </c>
      <c r="L14" s="181" t="s">
        <v>416</v>
      </c>
      <c r="M14" s="182">
        <v>8.688669995745682</v>
      </c>
      <c r="N14" s="183"/>
    </row>
    <row r="15" spans="1:14" ht="34.5" customHeight="1">
      <c r="A15" s="177" t="s">
        <v>417</v>
      </c>
      <c r="B15" s="55" t="s">
        <v>404</v>
      </c>
      <c r="C15" s="55" t="s">
        <v>386</v>
      </c>
      <c r="D15" s="54" t="s">
        <v>418</v>
      </c>
      <c r="E15" s="54" t="s">
        <v>419</v>
      </c>
      <c r="F15" s="58" t="s">
        <v>26</v>
      </c>
      <c r="G15" s="55">
        <v>1</v>
      </c>
      <c r="H15" s="55"/>
      <c r="I15" s="112"/>
      <c r="J15" s="54" t="s">
        <v>408</v>
      </c>
      <c r="K15" s="54" t="s">
        <v>383</v>
      </c>
      <c r="L15" s="181" t="s">
        <v>420</v>
      </c>
      <c r="M15" s="182">
        <v>25</v>
      </c>
      <c r="N15" s="183"/>
    </row>
    <row r="16" spans="1:14" ht="34.5" customHeight="1">
      <c r="A16" s="177" t="s">
        <v>421</v>
      </c>
      <c r="B16" s="55" t="s">
        <v>404</v>
      </c>
      <c r="C16" s="55" t="s">
        <v>386</v>
      </c>
      <c r="D16" s="54" t="s">
        <v>422</v>
      </c>
      <c r="E16" s="54" t="s">
        <v>423</v>
      </c>
      <c r="F16" s="58" t="s">
        <v>26</v>
      </c>
      <c r="G16" s="55">
        <v>1</v>
      </c>
      <c r="H16" s="55"/>
      <c r="I16" s="112"/>
      <c r="J16" s="54" t="s">
        <v>408</v>
      </c>
      <c r="K16" s="54" t="s">
        <v>383</v>
      </c>
      <c r="L16" s="181" t="s">
        <v>424</v>
      </c>
      <c r="M16" s="182">
        <v>12.486331872985987</v>
      </c>
      <c r="N16" s="183"/>
    </row>
    <row r="17" spans="1:14" ht="34.5" customHeight="1">
      <c r="A17" s="177" t="s">
        <v>425</v>
      </c>
      <c r="B17" s="55" t="s">
        <v>404</v>
      </c>
      <c r="C17" s="55" t="s">
        <v>386</v>
      </c>
      <c r="D17" s="54" t="s">
        <v>426</v>
      </c>
      <c r="E17" s="54" t="s">
        <v>427</v>
      </c>
      <c r="F17" s="58" t="s">
        <v>26</v>
      </c>
      <c r="G17" s="55">
        <v>1</v>
      </c>
      <c r="H17" s="55"/>
      <c r="I17" s="112"/>
      <c r="J17" s="54" t="s">
        <v>408</v>
      </c>
      <c r="K17" s="54" t="s">
        <v>383</v>
      </c>
      <c r="L17" s="181" t="s">
        <v>428</v>
      </c>
      <c r="M17" s="182">
        <v>16.47905427423151</v>
      </c>
      <c r="N17" s="183"/>
    </row>
    <row r="18" spans="1:14" ht="34.5" customHeight="1">
      <c r="A18" s="177" t="s">
        <v>429</v>
      </c>
      <c r="B18" s="55" t="s">
        <v>404</v>
      </c>
      <c r="C18" s="55" t="s">
        <v>386</v>
      </c>
      <c r="D18" s="54" t="s">
        <v>426</v>
      </c>
      <c r="E18" s="54" t="s">
        <v>430</v>
      </c>
      <c r="F18" s="58" t="s">
        <v>26</v>
      </c>
      <c r="G18" s="55">
        <v>1</v>
      </c>
      <c r="H18" s="55"/>
      <c r="I18" s="112"/>
      <c r="J18" s="54" t="s">
        <v>408</v>
      </c>
      <c r="K18" s="54" t="s">
        <v>383</v>
      </c>
      <c r="L18" s="181" t="s">
        <v>431</v>
      </c>
      <c r="M18" s="182">
        <v>17.132408848980774</v>
      </c>
      <c r="N18" s="183"/>
    </row>
    <row r="19" spans="1:14" ht="34.5" customHeight="1">
      <c r="A19" s="177" t="s">
        <v>432</v>
      </c>
      <c r="B19" s="55" t="s">
        <v>404</v>
      </c>
      <c r="C19" s="55" t="s">
        <v>386</v>
      </c>
      <c r="D19" s="54" t="s">
        <v>433</v>
      </c>
      <c r="E19" s="54" t="s">
        <v>434</v>
      </c>
      <c r="F19" s="58" t="s">
        <v>26</v>
      </c>
      <c r="G19" s="55">
        <v>1</v>
      </c>
      <c r="H19" s="55"/>
      <c r="I19" s="112"/>
      <c r="J19" s="54" t="s">
        <v>408</v>
      </c>
      <c r="K19" s="54" t="s">
        <v>383</v>
      </c>
      <c r="L19" s="181" t="s">
        <v>435</v>
      </c>
      <c r="M19" s="182">
        <v>7.6224700387414455</v>
      </c>
      <c r="N19" s="183"/>
    </row>
    <row r="20" spans="1:14" ht="34.5" customHeight="1">
      <c r="A20" s="177" t="s">
        <v>436</v>
      </c>
      <c r="B20" s="55" t="s">
        <v>404</v>
      </c>
      <c r="C20" s="55" t="s">
        <v>386</v>
      </c>
      <c r="D20" s="54" t="s">
        <v>437</v>
      </c>
      <c r="E20" s="54" t="s">
        <v>438</v>
      </c>
      <c r="F20" s="58" t="s">
        <v>26</v>
      </c>
      <c r="G20" s="55">
        <v>1</v>
      </c>
      <c r="H20" s="55"/>
      <c r="I20" s="112"/>
      <c r="J20" s="54" t="s">
        <v>408</v>
      </c>
      <c r="K20" s="54" t="s">
        <v>383</v>
      </c>
      <c r="L20" s="181" t="s">
        <v>439</v>
      </c>
      <c r="M20" s="182">
        <v>7.695064991491365</v>
      </c>
      <c r="N20" s="183"/>
    </row>
    <row r="21" spans="1:14" ht="34.5" customHeight="1">
      <c r="A21" s="177" t="s">
        <v>440</v>
      </c>
      <c r="B21" s="55" t="s">
        <v>404</v>
      </c>
      <c r="C21" s="55" t="s">
        <v>386</v>
      </c>
      <c r="D21" s="54" t="s">
        <v>441</v>
      </c>
      <c r="E21" s="54" t="s">
        <v>442</v>
      </c>
      <c r="F21" s="58" t="s">
        <v>26</v>
      </c>
      <c r="G21" s="55">
        <v>1</v>
      </c>
      <c r="H21" s="55"/>
      <c r="I21" s="112"/>
      <c r="J21" s="54" t="s">
        <v>408</v>
      </c>
      <c r="K21" s="54" t="s">
        <v>383</v>
      </c>
      <c r="L21" s="181" t="s">
        <v>443</v>
      </c>
      <c r="M21" s="182">
        <v>6.460950794742749</v>
      </c>
      <c r="N21" s="183"/>
    </row>
    <row r="22" spans="1:14" ht="34.5" customHeight="1">
      <c r="A22" s="177" t="s">
        <v>444</v>
      </c>
      <c r="B22" s="55" t="s">
        <v>404</v>
      </c>
      <c r="C22" s="55" t="s">
        <v>386</v>
      </c>
      <c r="D22" s="54" t="s">
        <v>422</v>
      </c>
      <c r="E22" s="54" t="s">
        <v>445</v>
      </c>
      <c r="F22" s="58" t="s">
        <v>26</v>
      </c>
      <c r="G22" s="55">
        <v>1</v>
      </c>
      <c r="H22" s="55"/>
      <c r="I22" s="112"/>
      <c r="J22" s="54" t="s">
        <v>408</v>
      </c>
      <c r="K22" s="54" t="s">
        <v>383</v>
      </c>
      <c r="L22" s="181" t="s">
        <v>446</v>
      </c>
      <c r="M22" s="182">
        <v>3.992722401245519</v>
      </c>
      <c r="N22" s="183"/>
    </row>
    <row r="23" spans="1:14" ht="34.5" customHeight="1">
      <c r="A23" s="177" t="s">
        <v>447</v>
      </c>
      <c r="B23" s="55" t="s">
        <v>404</v>
      </c>
      <c r="C23" s="55" t="s">
        <v>386</v>
      </c>
      <c r="D23" s="54" t="s">
        <v>422</v>
      </c>
      <c r="E23" s="54" t="s">
        <v>448</v>
      </c>
      <c r="F23" s="58" t="s">
        <v>26</v>
      </c>
      <c r="G23" s="55">
        <v>1</v>
      </c>
      <c r="H23" s="55"/>
      <c r="I23" s="112"/>
      <c r="J23" s="54" t="s">
        <v>408</v>
      </c>
      <c r="K23" s="54" t="s">
        <v>383</v>
      </c>
      <c r="L23" s="181" t="s">
        <v>449</v>
      </c>
      <c r="M23" s="182">
        <v>13.793041022484523</v>
      </c>
      <c r="N23" s="183"/>
    </row>
    <row r="24" spans="1:14" ht="34.5" customHeight="1">
      <c r="A24" s="177" t="s">
        <v>450</v>
      </c>
      <c r="B24" s="55" t="s">
        <v>404</v>
      </c>
      <c r="C24" s="55" t="s">
        <v>386</v>
      </c>
      <c r="D24" s="177" t="s">
        <v>451</v>
      </c>
      <c r="E24" s="177" t="s">
        <v>452</v>
      </c>
      <c r="F24" s="58" t="s">
        <v>26</v>
      </c>
      <c r="G24" s="55">
        <v>1</v>
      </c>
      <c r="H24" s="55"/>
      <c r="I24" s="112"/>
      <c r="J24" s="54" t="s">
        <v>408</v>
      </c>
      <c r="K24" s="54" t="s">
        <v>383</v>
      </c>
      <c r="L24" s="181" t="s">
        <v>453</v>
      </c>
      <c r="M24" s="182">
        <v>9.87291357398892</v>
      </c>
      <c r="N24" s="183"/>
    </row>
    <row r="25" spans="1:14" ht="34.5" customHeight="1">
      <c r="A25" s="177" t="s">
        <v>454</v>
      </c>
      <c r="B25" s="55" t="s">
        <v>404</v>
      </c>
      <c r="C25" s="55" t="s">
        <v>386</v>
      </c>
      <c r="D25" s="177" t="s">
        <v>441</v>
      </c>
      <c r="E25" s="177" t="s">
        <v>455</v>
      </c>
      <c r="F25" s="58" t="s">
        <v>26</v>
      </c>
      <c r="G25" s="55">
        <v>1</v>
      </c>
      <c r="H25" s="55"/>
      <c r="I25" s="112"/>
      <c r="J25" s="54" t="s">
        <v>408</v>
      </c>
      <c r="K25" s="54" t="s">
        <v>383</v>
      </c>
      <c r="L25" s="181" t="s">
        <v>456</v>
      </c>
      <c r="M25" s="182">
        <v>6.243165936492994</v>
      </c>
      <c r="N25" s="183"/>
    </row>
    <row r="26" spans="1:14" ht="34.5" customHeight="1">
      <c r="A26" s="177" t="s">
        <v>457</v>
      </c>
      <c r="B26" s="55" t="s">
        <v>404</v>
      </c>
      <c r="C26" s="55" t="s">
        <v>386</v>
      </c>
      <c r="D26" s="177" t="s">
        <v>458</v>
      </c>
      <c r="E26" s="177" t="s">
        <v>459</v>
      </c>
      <c r="F26" s="58" t="s">
        <v>26</v>
      </c>
      <c r="G26" s="55">
        <v>1</v>
      </c>
      <c r="H26" s="55"/>
      <c r="I26" s="112"/>
      <c r="J26" s="54" t="s">
        <v>408</v>
      </c>
      <c r="K26" s="54" t="s">
        <v>383</v>
      </c>
      <c r="L26" s="181" t="s">
        <v>460</v>
      </c>
      <c r="M26" s="182">
        <v>11.615192439986966</v>
      </c>
      <c r="N26" s="183"/>
    </row>
    <row r="27" spans="1:14" ht="34.5" customHeight="1">
      <c r="A27" s="177" t="s">
        <v>461</v>
      </c>
      <c r="B27" s="55" t="s">
        <v>404</v>
      </c>
      <c r="C27" s="55" t="s">
        <v>386</v>
      </c>
      <c r="D27" s="177" t="s">
        <v>387</v>
      </c>
      <c r="E27" s="177" t="s">
        <v>462</v>
      </c>
      <c r="F27" s="58" t="s">
        <v>26</v>
      </c>
      <c r="G27" s="55">
        <v>1</v>
      </c>
      <c r="H27" s="55"/>
      <c r="I27" s="112"/>
      <c r="J27" s="54" t="s">
        <v>408</v>
      </c>
      <c r="K27" s="54" t="s">
        <v>383</v>
      </c>
      <c r="L27" s="181" t="s">
        <v>463</v>
      </c>
      <c r="M27" s="182">
        <v>14.446395597233789</v>
      </c>
      <c r="N27" s="183"/>
    </row>
    <row r="28" spans="1:14" ht="34.5" customHeight="1">
      <c r="A28" s="177" t="s">
        <v>464</v>
      </c>
      <c r="B28" s="55" t="s">
        <v>404</v>
      </c>
      <c r="C28" s="55" t="s">
        <v>386</v>
      </c>
      <c r="D28" s="177" t="s">
        <v>426</v>
      </c>
      <c r="E28" s="177" t="s">
        <v>465</v>
      </c>
      <c r="F28" s="58" t="s">
        <v>26</v>
      </c>
      <c r="G28" s="55">
        <v>1</v>
      </c>
      <c r="H28" s="55"/>
      <c r="I28" s="112"/>
      <c r="J28" s="54" t="s">
        <v>408</v>
      </c>
      <c r="K28" s="54" t="s">
        <v>383</v>
      </c>
      <c r="L28" s="181" t="s">
        <v>466</v>
      </c>
      <c r="M28" s="182">
        <v>17.27759875448061</v>
      </c>
      <c r="N28" s="183"/>
    </row>
    <row r="29" spans="1:14" ht="34.5" customHeight="1">
      <c r="A29" s="177" t="s">
        <v>467</v>
      </c>
      <c r="B29" s="55" t="s">
        <v>404</v>
      </c>
      <c r="C29" s="55" t="s">
        <v>386</v>
      </c>
      <c r="D29" s="177" t="s">
        <v>458</v>
      </c>
      <c r="E29" s="177" t="s">
        <v>468</v>
      </c>
      <c r="F29" s="58" t="s">
        <v>26</v>
      </c>
      <c r="G29" s="55">
        <v>1</v>
      </c>
      <c r="H29" s="55"/>
      <c r="I29" s="112"/>
      <c r="J29" s="54" t="s">
        <v>408</v>
      </c>
      <c r="K29" s="54" t="s">
        <v>383</v>
      </c>
      <c r="L29" s="181" t="s">
        <v>469</v>
      </c>
      <c r="M29" s="182">
        <v>18.584307903979145</v>
      </c>
      <c r="N29" s="183"/>
    </row>
    <row r="30" spans="1:14" ht="34.5" customHeight="1">
      <c r="A30" s="177" t="s">
        <v>470</v>
      </c>
      <c r="B30" s="55" t="s">
        <v>404</v>
      </c>
      <c r="C30" s="55" t="s">
        <v>386</v>
      </c>
      <c r="D30" s="177" t="s">
        <v>433</v>
      </c>
      <c r="E30" s="177" t="s">
        <v>471</v>
      </c>
      <c r="F30" s="58" t="s">
        <v>26</v>
      </c>
      <c r="G30" s="55">
        <v>1</v>
      </c>
      <c r="H30" s="55"/>
      <c r="I30" s="112"/>
      <c r="J30" s="54" t="s">
        <v>408</v>
      </c>
      <c r="K30" s="54" t="s">
        <v>383</v>
      </c>
      <c r="L30" s="181" t="s">
        <v>472</v>
      </c>
      <c r="M30" s="182">
        <v>17.785763423730042</v>
      </c>
      <c r="N30" s="183"/>
    </row>
    <row r="31" spans="1:14" ht="34.5" customHeight="1">
      <c r="A31" s="75" t="s">
        <v>473</v>
      </c>
      <c r="B31" s="55" t="s">
        <v>404</v>
      </c>
      <c r="C31" s="55" t="s">
        <v>474</v>
      </c>
      <c r="D31" s="75" t="s">
        <v>475</v>
      </c>
      <c r="E31" s="75" t="s">
        <v>476</v>
      </c>
      <c r="F31" s="58" t="s">
        <v>26</v>
      </c>
      <c r="G31" s="55">
        <v>1</v>
      </c>
      <c r="H31" s="55"/>
      <c r="I31" s="112"/>
      <c r="J31" s="54" t="s">
        <v>408</v>
      </c>
      <c r="K31" s="54" t="s">
        <v>383</v>
      </c>
      <c r="L31" s="181" t="s">
        <v>477</v>
      </c>
      <c r="M31" s="182">
        <v>8.275824613490713</v>
      </c>
      <c r="N31" s="183"/>
    </row>
    <row r="32" spans="1:14" ht="34.5" customHeight="1">
      <c r="A32" s="75" t="s">
        <v>478</v>
      </c>
      <c r="B32" s="55" t="s">
        <v>404</v>
      </c>
      <c r="C32" s="55" t="s">
        <v>474</v>
      </c>
      <c r="D32" s="75" t="s">
        <v>479</v>
      </c>
      <c r="E32" s="75" t="s">
        <v>480</v>
      </c>
      <c r="F32" s="58" t="s">
        <v>26</v>
      </c>
      <c r="G32" s="55">
        <v>1</v>
      </c>
      <c r="H32" s="55"/>
      <c r="I32" s="112"/>
      <c r="J32" s="54" t="s">
        <v>408</v>
      </c>
      <c r="K32" s="54" t="s">
        <v>383</v>
      </c>
      <c r="L32" s="181" t="s">
        <v>481</v>
      </c>
      <c r="M32" s="182">
        <v>13.720446069734603</v>
      </c>
      <c r="N32" s="183"/>
    </row>
    <row r="33" spans="1:14" ht="34.5" customHeight="1">
      <c r="A33" s="75" t="s">
        <v>482</v>
      </c>
      <c r="B33" s="55" t="s">
        <v>404</v>
      </c>
      <c r="C33" s="55" t="s">
        <v>474</v>
      </c>
      <c r="D33" s="75" t="s">
        <v>483</v>
      </c>
      <c r="E33" s="75" t="s">
        <v>484</v>
      </c>
      <c r="F33" s="58" t="s">
        <v>26</v>
      </c>
      <c r="G33" s="55">
        <v>1</v>
      </c>
      <c r="H33" s="55"/>
      <c r="I33" s="112"/>
      <c r="J33" s="54" t="s">
        <v>408</v>
      </c>
      <c r="K33" s="54" t="s">
        <v>383</v>
      </c>
      <c r="L33" s="181" t="s">
        <v>485</v>
      </c>
      <c r="M33" s="182">
        <v>9.800318621239002</v>
      </c>
      <c r="N33" s="183"/>
    </row>
    <row r="34" spans="1:14" ht="34.5" customHeight="1">
      <c r="A34" s="75" t="s">
        <v>486</v>
      </c>
      <c r="B34" s="55" t="s">
        <v>404</v>
      </c>
      <c r="C34" s="55" t="s">
        <v>474</v>
      </c>
      <c r="D34" s="75" t="s">
        <v>487</v>
      </c>
      <c r="E34" s="75" t="s">
        <v>488</v>
      </c>
      <c r="F34" s="58" t="s">
        <v>26</v>
      </c>
      <c r="G34" s="55">
        <v>1</v>
      </c>
      <c r="H34" s="55"/>
      <c r="I34" s="112"/>
      <c r="J34" s="54" t="s">
        <v>408</v>
      </c>
      <c r="K34" s="54" t="s">
        <v>383</v>
      </c>
      <c r="L34" s="181" t="s">
        <v>489</v>
      </c>
      <c r="M34" s="182">
        <v>17.132408848980774</v>
      </c>
      <c r="N34" s="183"/>
    </row>
    <row r="35" spans="1:14" ht="34.5" customHeight="1">
      <c r="A35" s="75" t="s">
        <v>490</v>
      </c>
      <c r="B35" s="55" t="s">
        <v>404</v>
      </c>
      <c r="C35" s="55" t="s">
        <v>474</v>
      </c>
      <c r="D35" s="75" t="s">
        <v>491</v>
      </c>
      <c r="E35" s="75" t="s">
        <v>492</v>
      </c>
      <c r="F35" s="58" t="s">
        <v>26</v>
      </c>
      <c r="G35" s="55">
        <v>1</v>
      </c>
      <c r="H35" s="55"/>
      <c r="I35" s="112"/>
      <c r="J35" s="54" t="s">
        <v>408</v>
      </c>
      <c r="K35" s="54" t="s">
        <v>383</v>
      </c>
      <c r="L35" s="181" t="s">
        <v>493</v>
      </c>
      <c r="M35" s="182">
        <v>9.94550852673884</v>
      </c>
      <c r="N35" s="183"/>
    </row>
    <row r="36" spans="1:14" ht="34.5" customHeight="1">
      <c r="A36" s="75" t="s">
        <v>494</v>
      </c>
      <c r="B36" s="55" t="s">
        <v>404</v>
      </c>
      <c r="C36" s="55" t="s">
        <v>474</v>
      </c>
      <c r="D36" s="75" t="s">
        <v>495</v>
      </c>
      <c r="E36" s="75" t="s">
        <v>496</v>
      </c>
      <c r="F36" s="58" t="s">
        <v>26</v>
      </c>
      <c r="G36" s="55">
        <v>1</v>
      </c>
      <c r="H36" s="55"/>
      <c r="I36" s="112"/>
      <c r="J36" s="54" t="s">
        <v>408</v>
      </c>
      <c r="K36" s="54" t="s">
        <v>383</v>
      </c>
      <c r="L36" s="181" t="s">
        <v>497</v>
      </c>
      <c r="M36" s="182">
        <v>4.573482023244868</v>
      </c>
      <c r="N36" s="183"/>
    </row>
    <row r="37" spans="1:14" ht="34.5" customHeight="1">
      <c r="A37" s="75" t="s">
        <v>498</v>
      </c>
      <c r="B37" s="55" t="s">
        <v>404</v>
      </c>
      <c r="C37" s="55" t="s">
        <v>474</v>
      </c>
      <c r="D37" s="75" t="s">
        <v>475</v>
      </c>
      <c r="E37" s="75" t="s">
        <v>499</v>
      </c>
      <c r="F37" s="58" t="s">
        <v>26</v>
      </c>
      <c r="G37" s="55">
        <v>1</v>
      </c>
      <c r="H37" s="55"/>
      <c r="I37" s="112"/>
      <c r="J37" s="54" t="s">
        <v>408</v>
      </c>
      <c r="K37" s="54" t="s">
        <v>383</v>
      </c>
      <c r="L37" s="181" t="s">
        <v>500</v>
      </c>
      <c r="M37" s="182">
        <v>15.970889604982077</v>
      </c>
      <c r="N37" s="183"/>
    </row>
    <row r="38" spans="1:14" ht="34.5" customHeight="1">
      <c r="A38" s="75" t="s">
        <v>501</v>
      </c>
      <c r="B38" s="55" t="s">
        <v>404</v>
      </c>
      <c r="C38" s="55" t="s">
        <v>474</v>
      </c>
      <c r="D38" s="75" t="s">
        <v>502</v>
      </c>
      <c r="E38" s="75" t="s">
        <v>503</v>
      </c>
      <c r="F38" s="58" t="s">
        <v>26</v>
      </c>
      <c r="G38" s="55">
        <v>1</v>
      </c>
      <c r="H38" s="55"/>
      <c r="I38" s="112"/>
      <c r="J38" s="54" t="s">
        <v>408</v>
      </c>
      <c r="K38" s="54" t="s">
        <v>383</v>
      </c>
      <c r="L38" s="181" t="s">
        <v>504</v>
      </c>
      <c r="M38" s="182">
        <v>27.586082044969046</v>
      </c>
      <c r="N38" s="183"/>
    </row>
    <row r="39" spans="1:14" ht="34.5" customHeight="1">
      <c r="A39" s="75" t="s">
        <v>505</v>
      </c>
      <c r="B39" s="55" t="s">
        <v>404</v>
      </c>
      <c r="C39" s="55" t="s">
        <v>474</v>
      </c>
      <c r="D39" s="75" t="s">
        <v>475</v>
      </c>
      <c r="E39" s="75" t="s">
        <v>506</v>
      </c>
      <c r="F39" s="58" t="s">
        <v>26</v>
      </c>
      <c r="G39" s="55">
        <v>1</v>
      </c>
      <c r="H39" s="55"/>
      <c r="I39" s="112"/>
      <c r="J39" s="54" t="s">
        <v>408</v>
      </c>
      <c r="K39" s="54" t="s">
        <v>383</v>
      </c>
      <c r="L39" s="181" t="s">
        <v>507</v>
      </c>
      <c r="M39" s="182">
        <v>5.081646692494298</v>
      </c>
      <c r="N39" s="183"/>
    </row>
    <row r="40" spans="1:14" ht="34.5" customHeight="1">
      <c r="A40" s="75" t="s">
        <v>508</v>
      </c>
      <c r="B40" s="55" t="s">
        <v>404</v>
      </c>
      <c r="C40" s="55" t="s">
        <v>474</v>
      </c>
      <c r="D40" s="75" t="s">
        <v>483</v>
      </c>
      <c r="E40" s="75" t="s">
        <v>509</v>
      </c>
      <c r="F40" s="58" t="s">
        <v>26</v>
      </c>
      <c r="G40" s="55">
        <v>1</v>
      </c>
      <c r="H40" s="55"/>
      <c r="I40" s="112"/>
      <c r="J40" s="54" t="s">
        <v>408</v>
      </c>
      <c r="K40" s="54" t="s">
        <v>383</v>
      </c>
      <c r="L40" s="181" t="s">
        <v>510</v>
      </c>
      <c r="M40" s="182">
        <v>6.025381078243238</v>
      </c>
      <c r="N40" s="183"/>
    </row>
    <row r="41" spans="1:14" ht="34.5" customHeight="1">
      <c r="A41" s="75" t="s">
        <v>511</v>
      </c>
      <c r="B41" s="55" t="s">
        <v>404</v>
      </c>
      <c r="C41" s="55" t="s">
        <v>474</v>
      </c>
      <c r="D41" s="75" t="s">
        <v>512</v>
      </c>
      <c r="E41" s="75" t="s">
        <v>513</v>
      </c>
      <c r="F41" s="58" t="s">
        <v>26</v>
      </c>
      <c r="G41" s="55">
        <v>1</v>
      </c>
      <c r="H41" s="55"/>
      <c r="I41" s="112"/>
      <c r="J41" s="54" t="s">
        <v>408</v>
      </c>
      <c r="K41" s="54" t="s">
        <v>383</v>
      </c>
      <c r="L41" s="181" t="s">
        <v>514</v>
      </c>
      <c r="M41" s="182">
        <v>3.629747637495927</v>
      </c>
      <c r="N41" s="183"/>
    </row>
    <row r="42" spans="1:14" ht="34.5" customHeight="1">
      <c r="A42" s="75" t="s">
        <v>515</v>
      </c>
      <c r="B42" s="55" t="s">
        <v>404</v>
      </c>
      <c r="C42" s="55" t="s">
        <v>474</v>
      </c>
      <c r="D42" s="75" t="s">
        <v>487</v>
      </c>
      <c r="E42" s="75" t="s">
        <v>516</v>
      </c>
      <c r="F42" s="58" t="s">
        <v>26</v>
      </c>
      <c r="G42" s="55">
        <v>1</v>
      </c>
      <c r="H42" s="55"/>
      <c r="I42" s="112"/>
      <c r="J42" s="54" t="s">
        <v>408</v>
      </c>
      <c r="K42" s="54" t="s">
        <v>383</v>
      </c>
      <c r="L42" s="181" t="s">
        <v>517</v>
      </c>
      <c r="M42" s="182">
        <v>50</v>
      </c>
      <c r="N42" s="183"/>
    </row>
    <row r="43" spans="1:14" ht="34.5" customHeight="1">
      <c r="A43" s="75" t="s">
        <v>518</v>
      </c>
      <c r="B43" s="55" t="s">
        <v>404</v>
      </c>
      <c r="C43" s="55" t="s">
        <v>519</v>
      </c>
      <c r="D43" s="75" t="s">
        <v>520</v>
      </c>
      <c r="E43" s="75" t="s">
        <v>521</v>
      </c>
      <c r="F43" s="58" t="s">
        <v>26</v>
      </c>
      <c r="G43" s="55">
        <v>1</v>
      </c>
      <c r="H43" s="55"/>
      <c r="I43" s="112"/>
      <c r="J43" s="54" t="s">
        <v>408</v>
      </c>
      <c r="K43" s="54" t="s">
        <v>383</v>
      </c>
      <c r="L43" s="181" t="s">
        <v>522</v>
      </c>
      <c r="M43" s="182">
        <v>29.112792353995438</v>
      </c>
      <c r="N43" s="183"/>
    </row>
    <row r="44" spans="1:14" ht="34.5" customHeight="1">
      <c r="A44" s="75" t="s">
        <v>523</v>
      </c>
      <c r="B44" s="55" t="s">
        <v>404</v>
      </c>
      <c r="C44" s="55" t="s">
        <v>519</v>
      </c>
      <c r="D44" s="75" t="s">
        <v>520</v>
      </c>
      <c r="E44" s="75" t="s">
        <v>524</v>
      </c>
      <c r="F44" s="58" t="s">
        <v>26</v>
      </c>
      <c r="G44" s="55">
        <v>1</v>
      </c>
      <c r="H44" s="55"/>
      <c r="I44" s="112"/>
      <c r="J44" s="54" t="s">
        <v>408</v>
      </c>
      <c r="K44" s="54" t="s">
        <v>383</v>
      </c>
      <c r="L44" s="181" t="s">
        <v>525</v>
      </c>
      <c r="M44" s="182">
        <v>15.905128715739165</v>
      </c>
      <c r="N44" s="183"/>
    </row>
    <row r="45" spans="1:14" ht="34.5" customHeight="1">
      <c r="A45" s="75" t="s">
        <v>526</v>
      </c>
      <c r="B45" s="55" t="s">
        <v>404</v>
      </c>
      <c r="C45" s="55" t="s">
        <v>519</v>
      </c>
      <c r="D45" s="75" t="s">
        <v>527</v>
      </c>
      <c r="E45" s="75" t="s">
        <v>528</v>
      </c>
      <c r="F45" s="58" t="s">
        <v>26</v>
      </c>
      <c r="G45" s="55">
        <v>1</v>
      </c>
      <c r="H45" s="55"/>
      <c r="I45" s="112"/>
      <c r="J45" s="54" t="s">
        <v>408</v>
      </c>
      <c r="K45" s="54" t="s">
        <v>383</v>
      </c>
      <c r="L45" s="181" t="s">
        <v>529</v>
      </c>
      <c r="M45" s="182">
        <v>14.43734385748941</v>
      </c>
      <c r="N45" s="183"/>
    </row>
    <row r="46" spans="1:14" ht="34.5" customHeight="1">
      <c r="A46" s="75" t="s">
        <v>530</v>
      </c>
      <c r="B46" s="55" t="s">
        <v>404</v>
      </c>
      <c r="C46" s="55" t="s">
        <v>519</v>
      </c>
      <c r="D46" s="75" t="s">
        <v>527</v>
      </c>
      <c r="E46" s="75" t="s">
        <v>531</v>
      </c>
      <c r="F46" s="58" t="s">
        <v>26</v>
      </c>
      <c r="G46" s="55">
        <v>1</v>
      </c>
      <c r="H46" s="55"/>
      <c r="I46" s="112"/>
      <c r="J46" s="54" t="s">
        <v>408</v>
      </c>
      <c r="K46" s="54" t="s">
        <v>383</v>
      </c>
      <c r="L46" s="181" t="s">
        <v>532</v>
      </c>
      <c r="M46" s="182">
        <v>14.373744093739816</v>
      </c>
      <c r="N46" s="183"/>
    </row>
    <row r="47" spans="1:14" ht="34.5" customHeight="1">
      <c r="A47" s="75" t="s">
        <v>533</v>
      </c>
      <c r="B47" s="55" t="s">
        <v>404</v>
      </c>
      <c r="C47" s="55" t="s">
        <v>519</v>
      </c>
      <c r="D47" s="75" t="s">
        <v>527</v>
      </c>
      <c r="E47" s="75" t="s">
        <v>534</v>
      </c>
      <c r="F47" s="58" t="s">
        <v>26</v>
      </c>
      <c r="G47" s="55">
        <v>1</v>
      </c>
      <c r="H47" s="55"/>
      <c r="I47" s="112"/>
      <c r="J47" s="54" t="s">
        <v>408</v>
      </c>
      <c r="K47" s="54" t="s">
        <v>383</v>
      </c>
      <c r="L47" s="181" t="s">
        <v>535</v>
      </c>
      <c r="M47" s="182">
        <v>11.978167203736557</v>
      </c>
      <c r="N47" s="183"/>
    </row>
    <row r="48" spans="1:14" ht="34.5" customHeight="1">
      <c r="A48" s="75" t="s">
        <v>536</v>
      </c>
      <c r="B48" s="55" t="s">
        <v>404</v>
      </c>
      <c r="C48" s="55" t="s">
        <v>519</v>
      </c>
      <c r="D48" s="75" t="s">
        <v>527</v>
      </c>
      <c r="E48" s="75" t="s">
        <v>537</v>
      </c>
      <c r="F48" s="58" t="s">
        <v>26</v>
      </c>
      <c r="G48" s="55">
        <v>1</v>
      </c>
      <c r="H48" s="55"/>
      <c r="I48" s="112"/>
      <c r="J48" s="54" t="s">
        <v>408</v>
      </c>
      <c r="K48" s="54" t="s">
        <v>383</v>
      </c>
      <c r="L48" s="181" t="s">
        <v>538</v>
      </c>
      <c r="M48" s="182">
        <v>11.615192439986966</v>
      </c>
      <c r="N48" s="183"/>
    </row>
    <row r="49" spans="1:14" ht="34.5" customHeight="1">
      <c r="A49" s="75" t="s">
        <v>539</v>
      </c>
      <c r="B49" s="55" t="s">
        <v>404</v>
      </c>
      <c r="C49" s="55" t="s">
        <v>519</v>
      </c>
      <c r="D49" s="75" t="s">
        <v>527</v>
      </c>
      <c r="E49" s="75" t="s">
        <v>540</v>
      </c>
      <c r="F49" s="58" t="s">
        <v>26</v>
      </c>
      <c r="G49" s="55">
        <v>1</v>
      </c>
      <c r="H49" s="55"/>
      <c r="I49" s="112"/>
      <c r="J49" s="54" t="s">
        <v>408</v>
      </c>
      <c r="K49" s="54" t="s">
        <v>383</v>
      </c>
      <c r="L49" s="181" t="s">
        <v>541</v>
      </c>
      <c r="M49" s="182">
        <v>11.32481262898729</v>
      </c>
      <c r="N49" s="183"/>
    </row>
    <row r="50" spans="1:14" ht="34.5" customHeight="1">
      <c r="A50" s="75" t="s">
        <v>542</v>
      </c>
      <c r="B50" s="55" t="s">
        <v>404</v>
      </c>
      <c r="C50" s="55" t="s">
        <v>519</v>
      </c>
      <c r="D50" s="75" t="s">
        <v>543</v>
      </c>
      <c r="E50" s="75" t="s">
        <v>544</v>
      </c>
      <c r="F50" s="58" t="s">
        <v>26</v>
      </c>
      <c r="G50" s="55">
        <v>1</v>
      </c>
      <c r="H50" s="55"/>
      <c r="I50" s="112"/>
      <c r="J50" s="54" t="s">
        <v>408</v>
      </c>
      <c r="K50" s="54" t="s">
        <v>383</v>
      </c>
      <c r="L50" s="181" t="s">
        <v>545</v>
      </c>
      <c r="M50" s="182">
        <v>18.366523045729387</v>
      </c>
      <c r="N50" s="183"/>
    </row>
    <row r="51" spans="1:14" ht="34.5" customHeight="1">
      <c r="A51" s="75" t="s">
        <v>546</v>
      </c>
      <c r="B51" s="55" t="s">
        <v>404</v>
      </c>
      <c r="C51" s="55" t="s">
        <v>519</v>
      </c>
      <c r="D51" s="75" t="s">
        <v>547</v>
      </c>
      <c r="E51" s="75" t="s">
        <v>548</v>
      </c>
      <c r="F51" s="58" t="s">
        <v>26</v>
      </c>
      <c r="G51" s="55">
        <v>1</v>
      </c>
      <c r="H51" s="55"/>
      <c r="I51" s="112"/>
      <c r="J51" s="54" t="s">
        <v>408</v>
      </c>
      <c r="K51" s="54" t="s">
        <v>383</v>
      </c>
      <c r="L51" s="181" t="s">
        <v>549</v>
      </c>
      <c r="M51" s="182">
        <v>39.78203410695536</v>
      </c>
      <c r="N51" s="183"/>
    </row>
    <row r="52" spans="1:14" ht="34.5" customHeight="1">
      <c r="A52" s="75" t="s">
        <v>550</v>
      </c>
      <c r="B52" s="55" t="s">
        <v>404</v>
      </c>
      <c r="C52" s="55" t="s">
        <v>519</v>
      </c>
      <c r="D52" s="75" t="s">
        <v>551</v>
      </c>
      <c r="E52" s="75" t="s">
        <v>552</v>
      </c>
      <c r="F52" s="58" t="s">
        <v>26</v>
      </c>
      <c r="G52" s="55">
        <v>1</v>
      </c>
      <c r="H52" s="55"/>
      <c r="I52" s="112"/>
      <c r="J52" s="54" t="s">
        <v>408</v>
      </c>
      <c r="K52" s="54" t="s">
        <v>383</v>
      </c>
      <c r="L52" s="181" t="s">
        <v>553</v>
      </c>
      <c r="M52" s="182">
        <v>7.041710416742097</v>
      </c>
      <c r="N52" s="183"/>
    </row>
    <row r="53" spans="1:14" ht="34.5" customHeight="1">
      <c r="A53" s="75" t="s">
        <v>554</v>
      </c>
      <c r="B53" s="55" t="s">
        <v>404</v>
      </c>
      <c r="C53" s="55" t="s">
        <v>519</v>
      </c>
      <c r="D53" s="75" t="s">
        <v>551</v>
      </c>
      <c r="E53" s="75" t="s">
        <v>555</v>
      </c>
      <c r="F53" s="58" t="s">
        <v>26</v>
      </c>
      <c r="G53" s="55">
        <v>1</v>
      </c>
      <c r="H53" s="55"/>
      <c r="I53" s="112"/>
      <c r="J53" s="54" t="s">
        <v>408</v>
      </c>
      <c r="K53" s="54" t="s">
        <v>383</v>
      </c>
      <c r="L53" s="181" t="s">
        <v>556</v>
      </c>
      <c r="M53" s="182">
        <v>11.32481262898729</v>
      </c>
      <c r="N53" s="183"/>
    </row>
    <row r="54" spans="1:14" ht="34.5" customHeight="1">
      <c r="A54" s="75" t="s">
        <v>557</v>
      </c>
      <c r="B54" s="55" t="s">
        <v>404</v>
      </c>
      <c r="C54" s="55" t="s">
        <v>392</v>
      </c>
      <c r="D54" s="75" t="s">
        <v>558</v>
      </c>
      <c r="E54" s="75" t="s">
        <v>559</v>
      </c>
      <c r="F54" s="58" t="s">
        <v>26</v>
      </c>
      <c r="G54" s="55">
        <v>1</v>
      </c>
      <c r="H54" s="55"/>
      <c r="I54" s="112"/>
      <c r="J54" s="54" t="s">
        <v>408</v>
      </c>
      <c r="K54" s="54" t="s">
        <v>383</v>
      </c>
      <c r="L54" s="181" t="s">
        <v>560</v>
      </c>
      <c r="M54" s="182">
        <v>13.647851116984684</v>
      </c>
      <c r="N54" s="183"/>
    </row>
    <row r="55" spans="1:14" ht="34.5" customHeight="1">
      <c r="A55" s="75" t="s">
        <v>561</v>
      </c>
      <c r="B55" s="55" t="s">
        <v>404</v>
      </c>
      <c r="C55" s="55" t="s">
        <v>392</v>
      </c>
      <c r="D55" s="75" t="s">
        <v>558</v>
      </c>
      <c r="E55" s="75" t="s">
        <v>562</v>
      </c>
      <c r="F55" s="58" t="s">
        <v>26</v>
      </c>
      <c r="G55" s="55">
        <v>1</v>
      </c>
      <c r="H55" s="55"/>
      <c r="I55" s="112"/>
      <c r="J55" s="54" t="s">
        <v>408</v>
      </c>
      <c r="K55" s="54" t="s">
        <v>383</v>
      </c>
      <c r="L55" s="181" t="s">
        <v>563</v>
      </c>
      <c r="M55" s="182">
        <v>5.081646692494298</v>
      </c>
      <c r="N55" s="183"/>
    </row>
    <row r="56" spans="1:14" ht="34.5" customHeight="1">
      <c r="A56" s="75" t="s">
        <v>564</v>
      </c>
      <c r="B56" s="55" t="s">
        <v>404</v>
      </c>
      <c r="C56" s="55" t="s">
        <v>392</v>
      </c>
      <c r="D56" s="75" t="s">
        <v>565</v>
      </c>
      <c r="E56" s="75" t="s">
        <v>566</v>
      </c>
      <c r="F56" s="58" t="s">
        <v>26</v>
      </c>
      <c r="G56" s="55">
        <v>1</v>
      </c>
      <c r="H56" s="55"/>
      <c r="I56" s="112"/>
      <c r="J56" s="54" t="s">
        <v>408</v>
      </c>
      <c r="K56" s="54" t="s">
        <v>383</v>
      </c>
      <c r="L56" s="181" t="s">
        <v>567</v>
      </c>
      <c r="M56" s="182">
        <v>12.413736920236069</v>
      </c>
      <c r="N56" s="183"/>
    </row>
    <row r="57" spans="1:14" ht="34.5" customHeight="1">
      <c r="A57" s="75" t="s">
        <v>568</v>
      </c>
      <c r="B57" s="55" t="s">
        <v>404</v>
      </c>
      <c r="C57" s="55" t="s">
        <v>392</v>
      </c>
      <c r="D57" s="75" t="s">
        <v>565</v>
      </c>
      <c r="E57" s="75" t="s">
        <v>569</v>
      </c>
      <c r="F57" s="58" t="s">
        <v>26</v>
      </c>
      <c r="G57" s="55">
        <v>1</v>
      </c>
      <c r="H57" s="55"/>
      <c r="I57" s="112"/>
      <c r="J57" s="54" t="s">
        <v>408</v>
      </c>
      <c r="K57" s="54" t="s">
        <v>383</v>
      </c>
      <c r="L57" s="181" t="s">
        <v>570</v>
      </c>
      <c r="M57" s="182">
        <v>5.807596219993483</v>
      </c>
      <c r="N57" s="183"/>
    </row>
    <row r="58" spans="1:14" ht="34.5" customHeight="1">
      <c r="A58" s="75" t="s">
        <v>571</v>
      </c>
      <c r="B58" s="55" t="s">
        <v>404</v>
      </c>
      <c r="C58" s="55" t="s">
        <v>392</v>
      </c>
      <c r="D58" s="75" t="s">
        <v>565</v>
      </c>
      <c r="E58" s="75" t="s">
        <v>572</v>
      </c>
      <c r="F58" s="58" t="s">
        <v>26</v>
      </c>
      <c r="G58" s="55">
        <v>1</v>
      </c>
      <c r="H58" s="55"/>
      <c r="I58" s="112"/>
      <c r="J58" s="54" t="s">
        <v>408</v>
      </c>
      <c r="K58" s="54" t="s">
        <v>383</v>
      </c>
      <c r="L58" s="181" t="s">
        <v>573</v>
      </c>
      <c r="M58" s="182">
        <v>13.212281400485173</v>
      </c>
      <c r="N58" s="183"/>
    </row>
    <row r="59" spans="1:14" ht="34.5" customHeight="1">
      <c r="A59" s="75" t="s">
        <v>574</v>
      </c>
      <c r="B59" s="55" t="s">
        <v>404</v>
      </c>
      <c r="C59" s="55" t="s">
        <v>392</v>
      </c>
      <c r="D59" s="75" t="s">
        <v>575</v>
      </c>
      <c r="E59" s="75" t="s">
        <v>576</v>
      </c>
      <c r="F59" s="58" t="s">
        <v>26</v>
      </c>
      <c r="G59" s="55">
        <v>1</v>
      </c>
      <c r="H59" s="55"/>
      <c r="I59" s="112"/>
      <c r="J59" s="54" t="s">
        <v>408</v>
      </c>
      <c r="K59" s="54" t="s">
        <v>383</v>
      </c>
      <c r="L59" s="181" t="s">
        <v>577</v>
      </c>
      <c r="M59" s="182">
        <v>17.930953329229876</v>
      </c>
      <c r="N59" s="183"/>
    </row>
    <row r="60" spans="1:14" ht="34.5" customHeight="1">
      <c r="A60" s="75" t="s">
        <v>578</v>
      </c>
      <c r="B60" s="55" t="s">
        <v>404</v>
      </c>
      <c r="C60" s="55" t="s">
        <v>392</v>
      </c>
      <c r="D60" s="75" t="s">
        <v>579</v>
      </c>
      <c r="E60" s="75" t="s">
        <v>580</v>
      </c>
      <c r="F60" s="58" t="s">
        <v>26</v>
      </c>
      <c r="G60" s="55">
        <v>1</v>
      </c>
      <c r="H60" s="55"/>
      <c r="I60" s="112"/>
      <c r="J60" s="54" t="s">
        <v>408</v>
      </c>
      <c r="K60" s="54" t="s">
        <v>383</v>
      </c>
      <c r="L60" s="181" t="s">
        <v>581</v>
      </c>
      <c r="M60" s="182">
        <v>7.912849849741121</v>
      </c>
      <c r="N60" s="183"/>
    </row>
    <row r="61" spans="1:14" ht="34.5" customHeight="1">
      <c r="A61" s="75" t="s">
        <v>582</v>
      </c>
      <c r="B61" s="55" t="s">
        <v>404</v>
      </c>
      <c r="C61" s="55" t="s">
        <v>392</v>
      </c>
      <c r="D61" s="75" t="s">
        <v>583</v>
      </c>
      <c r="E61" s="75" t="s">
        <v>584</v>
      </c>
      <c r="F61" s="58" t="s">
        <v>26</v>
      </c>
      <c r="G61" s="55">
        <v>1</v>
      </c>
      <c r="H61" s="55"/>
      <c r="I61" s="112"/>
      <c r="J61" s="54" t="s">
        <v>408</v>
      </c>
      <c r="K61" s="54" t="s">
        <v>383</v>
      </c>
      <c r="L61" s="181" t="s">
        <v>585</v>
      </c>
      <c r="M61" s="182">
        <v>7.259495274991854</v>
      </c>
      <c r="N61" s="183"/>
    </row>
    <row r="62" spans="1:14" ht="34.5" customHeight="1">
      <c r="A62" s="75" t="s">
        <v>586</v>
      </c>
      <c r="B62" s="55" t="s">
        <v>404</v>
      </c>
      <c r="C62" s="55" t="s">
        <v>392</v>
      </c>
      <c r="D62" s="75" t="s">
        <v>587</v>
      </c>
      <c r="E62" s="75" t="s">
        <v>588</v>
      </c>
      <c r="F62" s="58" t="s">
        <v>26</v>
      </c>
      <c r="G62" s="55">
        <v>1</v>
      </c>
      <c r="H62" s="55"/>
      <c r="I62" s="112"/>
      <c r="J62" s="54" t="s">
        <v>408</v>
      </c>
      <c r="K62" s="54" t="s">
        <v>383</v>
      </c>
      <c r="L62" s="181" t="s">
        <v>589</v>
      </c>
      <c r="M62" s="182">
        <v>32.95810854846302</v>
      </c>
      <c r="N62" s="183"/>
    </row>
    <row r="63" spans="1:14" ht="34.5" customHeight="1">
      <c r="A63" s="75" t="s">
        <v>590</v>
      </c>
      <c r="B63" s="55" t="s">
        <v>404</v>
      </c>
      <c r="C63" s="55" t="s">
        <v>392</v>
      </c>
      <c r="D63" s="75" t="s">
        <v>591</v>
      </c>
      <c r="E63" s="75" t="s">
        <v>592</v>
      </c>
      <c r="F63" s="58" t="s">
        <v>26</v>
      </c>
      <c r="G63" s="55">
        <v>1</v>
      </c>
      <c r="H63" s="55"/>
      <c r="I63" s="112"/>
      <c r="J63" s="54" t="s">
        <v>408</v>
      </c>
      <c r="K63" s="54" t="s">
        <v>383</v>
      </c>
      <c r="L63" s="181" t="s">
        <v>593</v>
      </c>
      <c r="M63" s="182">
        <v>18.366523045729387</v>
      </c>
      <c r="N63" s="183"/>
    </row>
    <row r="64" spans="1:14" ht="34.5" customHeight="1">
      <c r="A64" s="75" t="s">
        <v>594</v>
      </c>
      <c r="B64" s="55" t="s">
        <v>404</v>
      </c>
      <c r="C64" s="55" t="s">
        <v>392</v>
      </c>
      <c r="D64" s="75" t="s">
        <v>595</v>
      </c>
      <c r="E64" s="75" t="s">
        <v>596</v>
      </c>
      <c r="F64" s="58" t="s">
        <v>26</v>
      </c>
      <c r="G64" s="55">
        <v>1</v>
      </c>
      <c r="H64" s="55"/>
      <c r="I64" s="112"/>
      <c r="J64" s="54" t="s">
        <v>408</v>
      </c>
      <c r="K64" s="54" t="s">
        <v>383</v>
      </c>
      <c r="L64" s="181" t="s">
        <v>597</v>
      </c>
      <c r="M64" s="182">
        <v>30.34469024946595</v>
      </c>
      <c r="N64" s="183"/>
    </row>
    <row r="65" spans="1:14" ht="34.5" customHeight="1">
      <c r="A65" s="75" t="s">
        <v>598</v>
      </c>
      <c r="B65" s="55" t="s">
        <v>404</v>
      </c>
      <c r="C65" s="55" t="s">
        <v>392</v>
      </c>
      <c r="D65" s="75" t="s">
        <v>599</v>
      </c>
      <c r="E65" s="75" t="s">
        <v>600</v>
      </c>
      <c r="F65" s="58" t="s">
        <v>26</v>
      </c>
      <c r="G65" s="55">
        <v>1</v>
      </c>
      <c r="H65" s="55"/>
      <c r="I65" s="112"/>
      <c r="J65" s="54" t="s">
        <v>408</v>
      </c>
      <c r="K65" s="54" t="s">
        <v>383</v>
      </c>
      <c r="L65" s="181" t="s">
        <v>601</v>
      </c>
      <c r="M65" s="182">
        <v>14.37380064448387</v>
      </c>
      <c r="N65" s="183"/>
    </row>
    <row r="66" spans="1:14" ht="34.5" customHeight="1">
      <c r="A66" s="75" t="s">
        <v>602</v>
      </c>
      <c r="B66" s="55" t="s">
        <v>404</v>
      </c>
      <c r="C66" s="55" t="s">
        <v>392</v>
      </c>
      <c r="D66" s="75" t="s">
        <v>393</v>
      </c>
      <c r="E66" s="75" t="s">
        <v>603</v>
      </c>
      <c r="F66" s="58" t="s">
        <v>26</v>
      </c>
      <c r="G66" s="55">
        <v>1</v>
      </c>
      <c r="H66" s="55"/>
      <c r="I66" s="112"/>
      <c r="J66" s="54" t="s">
        <v>408</v>
      </c>
      <c r="K66" s="54" t="s">
        <v>383</v>
      </c>
      <c r="L66" s="181" t="s">
        <v>604</v>
      </c>
      <c r="M66" s="182">
        <v>23.230384879973933</v>
      </c>
      <c r="N66" s="183"/>
    </row>
    <row r="67" spans="1:14" ht="34.5" customHeight="1">
      <c r="A67" s="75" t="s">
        <v>605</v>
      </c>
      <c r="B67" s="55" t="s">
        <v>404</v>
      </c>
      <c r="C67" s="55" t="s">
        <v>606</v>
      </c>
      <c r="D67" s="75" t="s">
        <v>607</v>
      </c>
      <c r="E67" s="75" t="s">
        <v>608</v>
      </c>
      <c r="F67" s="58" t="s">
        <v>26</v>
      </c>
      <c r="G67" s="55">
        <v>1</v>
      </c>
      <c r="H67" s="55"/>
      <c r="I67" s="112"/>
      <c r="J67" s="54" t="s">
        <v>408</v>
      </c>
      <c r="K67" s="54" t="s">
        <v>383</v>
      </c>
      <c r="L67" s="181" t="s">
        <v>609</v>
      </c>
      <c r="M67" s="182">
        <v>10</v>
      </c>
      <c r="N67" s="183"/>
    </row>
    <row r="68" spans="1:14" ht="34.5" customHeight="1">
      <c r="A68" s="75" t="s">
        <v>610</v>
      </c>
      <c r="B68" s="55" t="s">
        <v>404</v>
      </c>
      <c r="C68" s="55" t="s">
        <v>606</v>
      </c>
      <c r="D68" s="75" t="s">
        <v>611</v>
      </c>
      <c r="E68" s="75" t="s">
        <v>612</v>
      </c>
      <c r="F68" s="58" t="s">
        <v>26</v>
      </c>
      <c r="G68" s="55">
        <v>1</v>
      </c>
      <c r="H68" s="55"/>
      <c r="I68" s="112"/>
      <c r="J68" s="54" t="s">
        <v>408</v>
      </c>
      <c r="K68" s="54" t="s">
        <v>383</v>
      </c>
      <c r="L68" s="181" t="s">
        <v>613</v>
      </c>
      <c r="M68" s="182">
        <v>12.413736920236069</v>
      </c>
      <c r="N68" s="183"/>
    </row>
    <row r="69" spans="1:14" ht="34.5" customHeight="1">
      <c r="A69" s="75" t="s">
        <v>614</v>
      </c>
      <c r="B69" s="55" t="s">
        <v>404</v>
      </c>
      <c r="C69" s="55" t="s">
        <v>606</v>
      </c>
      <c r="D69" s="75" t="s">
        <v>615</v>
      </c>
      <c r="E69" s="75" t="s">
        <v>616</v>
      </c>
      <c r="F69" s="58" t="s">
        <v>26</v>
      </c>
      <c r="G69" s="55">
        <v>1</v>
      </c>
      <c r="H69" s="55"/>
      <c r="I69" s="112"/>
      <c r="J69" s="54" t="s">
        <v>408</v>
      </c>
      <c r="K69" s="54" t="s">
        <v>383</v>
      </c>
      <c r="L69" s="181" t="s">
        <v>617</v>
      </c>
      <c r="M69" s="182">
        <v>11.034432817987616</v>
      </c>
      <c r="N69" s="183"/>
    </row>
    <row r="70" spans="1:14" ht="34.5" customHeight="1">
      <c r="A70" s="75" t="s">
        <v>618</v>
      </c>
      <c r="B70" s="55" t="s">
        <v>404</v>
      </c>
      <c r="C70" s="55" t="s">
        <v>606</v>
      </c>
      <c r="D70" s="75" t="s">
        <v>615</v>
      </c>
      <c r="E70" s="75" t="s">
        <v>619</v>
      </c>
      <c r="F70" s="58" t="s">
        <v>26</v>
      </c>
      <c r="G70" s="55">
        <v>1</v>
      </c>
      <c r="H70" s="55"/>
      <c r="I70" s="112"/>
      <c r="J70" s="54" t="s">
        <v>408</v>
      </c>
      <c r="K70" s="54" t="s">
        <v>383</v>
      </c>
      <c r="L70" s="181" t="s">
        <v>620</v>
      </c>
      <c r="M70" s="182">
        <v>7.985444802491038</v>
      </c>
      <c r="N70" s="183"/>
    </row>
    <row r="71" spans="1:14" ht="34.5" customHeight="1">
      <c r="A71" s="75" t="s">
        <v>621</v>
      </c>
      <c r="B71" s="55" t="s">
        <v>404</v>
      </c>
      <c r="C71" s="55" t="s">
        <v>606</v>
      </c>
      <c r="D71" s="75" t="s">
        <v>622</v>
      </c>
      <c r="E71" s="75" t="s">
        <v>623</v>
      </c>
      <c r="F71" s="58" t="s">
        <v>26</v>
      </c>
      <c r="G71" s="55">
        <v>1</v>
      </c>
      <c r="H71" s="55"/>
      <c r="I71" s="112"/>
      <c r="J71" s="54" t="s">
        <v>408</v>
      </c>
      <c r="K71" s="54" t="s">
        <v>383</v>
      </c>
      <c r="L71" s="181" t="s">
        <v>624</v>
      </c>
      <c r="M71" s="182">
        <v>9.292153951989572</v>
      </c>
      <c r="N71" s="183"/>
    </row>
    <row r="72" spans="1:14" ht="34.5" customHeight="1">
      <c r="A72" s="75" t="s">
        <v>625</v>
      </c>
      <c r="B72" s="55" t="s">
        <v>404</v>
      </c>
      <c r="C72" s="55" t="s">
        <v>606</v>
      </c>
      <c r="D72" s="75" t="s">
        <v>622</v>
      </c>
      <c r="E72" s="75" t="s">
        <v>626</v>
      </c>
      <c r="F72" s="58" t="s">
        <v>26</v>
      </c>
      <c r="G72" s="55">
        <v>1</v>
      </c>
      <c r="H72" s="55"/>
      <c r="I72" s="112"/>
      <c r="J72" s="54" t="s">
        <v>408</v>
      </c>
      <c r="K72" s="54" t="s">
        <v>383</v>
      </c>
      <c r="L72" s="181" t="s">
        <v>627</v>
      </c>
      <c r="M72" s="182">
        <v>8.711394329990224</v>
      </c>
      <c r="N72" s="183"/>
    </row>
    <row r="73" spans="1:14" ht="34.5" customHeight="1">
      <c r="A73" s="75" t="s">
        <v>628</v>
      </c>
      <c r="B73" s="55" t="s">
        <v>404</v>
      </c>
      <c r="C73" s="55" t="s">
        <v>606</v>
      </c>
      <c r="D73" s="75" t="s">
        <v>607</v>
      </c>
      <c r="E73" s="75" t="s">
        <v>629</v>
      </c>
      <c r="F73" s="58" t="s">
        <v>26</v>
      </c>
      <c r="G73" s="55">
        <v>1</v>
      </c>
      <c r="H73" s="55"/>
      <c r="I73" s="112"/>
      <c r="J73" s="54" t="s">
        <v>408</v>
      </c>
      <c r="K73" s="54" t="s">
        <v>383</v>
      </c>
      <c r="L73" s="181" t="s">
        <v>630</v>
      </c>
      <c r="M73" s="182">
        <v>7.259495274991854</v>
      </c>
      <c r="N73" s="183"/>
    </row>
    <row r="74" spans="1:14" ht="34.5" customHeight="1">
      <c r="A74" s="75" t="s">
        <v>631</v>
      </c>
      <c r="B74" s="55" t="s">
        <v>404</v>
      </c>
      <c r="C74" s="55" t="s">
        <v>606</v>
      </c>
      <c r="D74" s="75" t="s">
        <v>607</v>
      </c>
      <c r="E74" s="75" t="s">
        <v>632</v>
      </c>
      <c r="F74" s="58" t="s">
        <v>26</v>
      </c>
      <c r="G74" s="55">
        <v>1</v>
      </c>
      <c r="H74" s="55"/>
      <c r="I74" s="112"/>
      <c r="J74" s="54" t="s">
        <v>408</v>
      </c>
      <c r="K74" s="54" t="s">
        <v>383</v>
      </c>
      <c r="L74" s="181" t="s">
        <v>633</v>
      </c>
      <c r="M74" s="182">
        <v>2.8312031572468226</v>
      </c>
      <c r="N74" s="183"/>
    </row>
    <row r="75" spans="1:14" ht="34.5" customHeight="1">
      <c r="A75" s="75" t="s">
        <v>634</v>
      </c>
      <c r="B75" s="55" t="s">
        <v>404</v>
      </c>
      <c r="C75" s="55" t="s">
        <v>635</v>
      </c>
      <c r="D75" s="75" t="s">
        <v>636</v>
      </c>
      <c r="E75" s="75" t="s">
        <v>637</v>
      </c>
      <c r="F75" s="58" t="s">
        <v>26</v>
      </c>
      <c r="G75" s="55">
        <v>1</v>
      </c>
      <c r="H75" s="55"/>
      <c r="I75" s="112"/>
      <c r="J75" s="54" t="s">
        <v>408</v>
      </c>
      <c r="K75" s="54" t="s">
        <v>383</v>
      </c>
      <c r="L75" s="181" t="s">
        <v>638</v>
      </c>
      <c r="M75" s="182">
        <v>12.195952061986315</v>
      </c>
      <c r="N75" s="183"/>
    </row>
    <row r="76" spans="1:14" ht="34.5" customHeight="1">
      <c r="A76" s="75" t="s">
        <v>639</v>
      </c>
      <c r="B76" s="55" t="s">
        <v>404</v>
      </c>
      <c r="C76" s="55" t="s">
        <v>635</v>
      </c>
      <c r="D76" s="75" t="s">
        <v>640</v>
      </c>
      <c r="E76" s="75" t="s">
        <v>641</v>
      </c>
      <c r="F76" s="58" t="s">
        <v>26</v>
      </c>
      <c r="G76" s="55">
        <v>1</v>
      </c>
      <c r="H76" s="55"/>
      <c r="I76" s="112"/>
      <c r="J76" s="54" t="s">
        <v>408</v>
      </c>
      <c r="K76" s="54" t="s">
        <v>383</v>
      </c>
      <c r="L76" s="181" t="s">
        <v>642</v>
      </c>
      <c r="M76" s="182">
        <v>5.807596219993483</v>
      </c>
      <c r="N76" s="183"/>
    </row>
    <row r="77" spans="1:14" ht="34.5" customHeight="1">
      <c r="A77" s="75" t="s">
        <v>643</v>
      </c>
      <c r="B77" s="55" t="s">
        <v>404</v>
      </c>
      <c r="C77" s="55" t="s">
        <v>635</v>
      </c>
      <c r="D77" s="75" t="s">
        <v>644</v>
      </c>
      <c r="E77" s="75" t="s">
        <v>645</v>
      </c>
      <c r="F77" s="58" t="s">
        <v>26</v>
      </c>
      <c r="G77" s="55">
        <v>1</v>
      </c>
      <c r="H77" s="55"/>
      <c r="I77" s="112"/>
      <c r="J77" s="54" t="s">
        <v>408</v>
      </c>
      <c r="K77" s="54" t="s">
        <v>383</v>
      </c>
      <c r="L77" s="181" t="s">
        <v>646</v>
      </c>
      <c r="M77" s="182">
        <v>6.460950794742749</v>
      </c>
      <c r="N77" s="183"/>
    </row>
    <row r="78" spans="1:14" ht="34.5" customHeight="1">
      <c r="A78" s="75" t="s">
        <v>647</v>
      </c>
      <c r="B78" s="55" t="s">
        <v>404</v>
      </c>
      <c r="C78" s="55" t="s">
        <v>635</v>
      </c>
      <c r="D78" s="75" t="s">
        <v>648</v>
      </c>
      <c r="E78" s="75" t="s">
        <v>649</v>
      </c>
      <c r="F78" s="58" t="s">
        <v>26</v>
      </c>
      <c r="G78" s="55">
        <v>1</v>
      </c>
      <c r="H78" s="55"/>
      <c r="I78" s="112"/>
      <c r="J78" s="54" t="s">
        <v>408</v>
      </c>
      <c r="K78" s="54" t="s">
        <v>383</v>
      </c>
      <c r="L78" s="181" t="s">
        <v>650</v>
      </c>
      <c r="M78" s="182">
        <v>7.40468518049169</v>
      </c>
      <c r="N78" s="183"/>
    </row>
    <row r="79" spans="1:14" ht="34.5" customHeight="1">
      <c r="A79" s="75" t="s">
        <v>651</v>
      </c>
      <c r="B79" s="55" t="s">
        <v>404</v>
      </c>
      <c r="C79" s="55" t="s">
        <v>635</v>
      </c>
      <c r="D79" s="75" t="s">
        <v>652</v>
      </c>
      <c r="E79" s="75" t="s">
        <v>653</v>
      </c>
      <c r="F79" s="58" t="s">
        <v>26</v>
      </c>
      <c r="G79" s="55">
        <v>1</v>
      </c>
      <c r="H79" s="55"/>
      <c r="I79" s="112"/>
      <c r="J79" s="54" t="s">
        <v>408</v>
      </c>
      <c r="K79" s="54" t="s">
        <v>383</v>
      </c>
      <c r="L79" s="181" t="s">
        <v>654</v>
      </c>
      <c r="M79" s="182">
        <v>6.460950794742749</v>
      </c>
      <c r="N79" s="183"/>
    </row>
    <row r="80" spans="1:14" ht="34.5" customHeight="1">
      <c r="A80" s="75" t="s">
        <v>655</v>
      </c>
      <c r="B80" s="55" t="s">
        <v>404</v>
      </c>
      <c r="C80" s="55" t="s">
        <v>635</v>
      </c>
      <c r="D80" s="75" t="s">
        <v>656</v>
      </c>
      <c r="E80" s="75" t="s">
        <v>657</v>
      </c>
      <c r="F80" s="58" t="s">
        <v>26</v>
      </c>
      <c r="G80" s="55">
        <v>1</v>
      </c>
      <c r="H80" s="55"/>
      <c r="I80" s="112"/>
      <c r="J80" s="54" t="s">
        <v>408</v>
      </c>
      <c r="K80" s="54" t="s">
        <v>383</v>
      </c>
      <c r="L80" s="181" t="s">
        <v>658</v>
      </c>
      <c r="M80" s="182">
        <v>8.275824613490713</v>
      </c>
      <c r="N80" s="183"/>
    </row>
    <row r="81" spans="1:14" ht="34.5" customHeight="1">
      <c r="A81" s="75" t="s">
        <v>659</v>
      </c>
      <c r="B81" s="55" t="s">
        <v>404</v>
      </c>
      <c r="C81" s="55" t="s">
        <v>635</v>
      </c>
      <c r="D81" s="75" t="s">
        <v>660</v>
      </c>
      <c r="E81" s="75" t="s">
        <v>661</v>
      </c>
      <c r="F81" s="58" t="s">
        <v>26</v>
      </c>
      <c r="G81" s="55">
        <v>1</v>
      </c>
      <c r="H81" s="55"/>
      <c r="I81" s="112"/>
      <c r="J81" s="54" t="s">
        <v>408</v>
      </c>
      <c r="K81" s="54" t="s">
        <v>383</v>
      </c>
      <c r="L81" s="181" t="s">
        <v>662</v>
      </c>
      <c r="M81" s="182">
        <v>14.446395597233789</v>
      </c>
      <c r="N81" s="183"/>
    </row>
    <row r="82" spans="1:14" ht="34.5" customHeight="1">
      <c r="A82" s="184" t="s">
        <v>663</v>
      </c>
      <c r="B82" s="55" t="s">
        <v>404</v>
      </c>
      <c r="C82" s="55" t="s">
        <v>635</v>
      </c>
      <c r="D82" s="184" t="s">
        <v>664</v>
      </c>
      <c r="E82" s="184" t="s">
        <v>665</v>
      </c>
      <c r="F82" s="58" t="s">
        <v>26</v>
      </c>
      <c r="G82" s="55">
        <v>1</v>
      </c>
      <c r="H82" s="55"/>
      <c r="I82" s="112"/>
      <c r="J82" s="54" t="s">
        <v>408</v>
      </c>
      <c r="K82" s="54" t="s">
        <v>383</v>
      </c>
      <c r="L82" s="181" t="s">
        <v>666</v>
      </c>
      <c r="M82" s="182">
        <v>6.823925558492342</v>
      </c>
      <c r="N82" s="183"/>
    </row>
    <row r="83" spans="1:14" ht="34.5" customHeight="1">
      <c r="A83" s="184" t="s">
        <v>667</v>
      </c>
      <c r="B83" s="55" t="s">
        <v>404</v>
      </c>
      <c r="C83" s="55" t="s">
        <v>635</v>
      </c>
      <c r="D83" s="184" t="s">
        <v>664</v>
      </c>
      <c r="E83" s="184" t="s">
        <v>668</v>
      </c>
      <c r="F83" s="58" t="s">
        <v>26</v>
      </c>
      <c r="G83" s="55">
        <v>1</v>
      </c>
      <c r="H83" s="55"/>
      <c r="I83" s="112"/>
      <c r="J83" s="54" t="s">
        <v>408</v>
      </c>
      <c r="K83" s="54" t="s">
        <v>383</v>
      </c>
      <c r="L83" s="181" t="s">
        <v>669</v>
      </c>
      <c r="M83" s="182">
        <v>18.148738187479633</v>
      </c>
      <c r="N83" s="183"/>
    </row>
    <row r="84" spans="1:14" ht="34.5" customHeight="1">
      <c r="A84" s="184" t="s">
        <v>670</v>
      </c>
      <c r="B84" s="55" t="s">
        <v>404</v>
      </c>
      <c r="C84" s="55" t="s">
        <v>635</v>
      </c>
      <c r="D84" s="184" t="s">
        <v>664</v>
      </c>
      <c r="E84" s="184" t="s">
        <v>671</v>
      </c>
      <c r="F84" s="58" t="s">
        <v>26</v>
      </c>
      <c r="G84" s="55">
        <v>1</v>
      </c>
      <c r="H84" s="55"/>
      <c r="I84" s="112"/>
      <c r="J84" s="54" t="s">
        <v>408</v>
      </c>
      <c r="K84" s="54" t="s">
        <v>383</v>
      </c>
      <c r="L84" s="181" t="s">
        <v>672</v>
      </c>
      <c r="M84" s="182">
        <v>20.7621564864767</v>
      </c>
      <c r="N84" s="183"/>
    </row>
    <row r="85" spans="1:14" ht="34.5" customHeight="1">
      <c r="A85" s="184" t="s">
        <v>673</v>
      </c>
      <c r="B85" s="55" t="s">
        <v>404</v>
      </c>
      <c r="C85" s="55" t="s">
        <v>635</v>
      </c>
      <c r="D85" s="184" t="s">
        <v>674</v>
      </c>
      <c r="E85" s="184" t="s">
        <v>675</v>
      </c>
      <c r="F85" s="58" t="s">
        <v>26</v>
      </c>
      <c r="G85" s="55">
        <v>1</v>
      </c>
      <c r="H85" s="55"/>
      <c r="I85" s="112"/>
      <c r="J85" s="54" t="s">
        <v>408</v>
      </c>
      <c r="K85" s="54" t="s">
        <v>383</v>
      </c>
      <c r="L85" s="181" t="s">
        <v>676</v>
      </c>
      <c r="M85" s="182">
        <v>16.25</v>
      </c>
      <c r="N85" s="183"/>
    </row>
    <row r="86" spans="1:14" ht="34.5" customHeight="1">
      <c r="A86" s="184" t="s">
        <v>677</v>
      </c>
      <c r="B86" s="55" t="s">
        <v>404</v>
      </c>
      <c r="C86" s="55" t="s">
        <v>635</v>
      </c>
      <c r="D86" s="184" t="s">
        <v>678</v>
      </c>
      <c r="E86" s="184" t="s">
        <v>679</v>
      </c>
      <c r="F86" s="58" t="s">
        <v>26</v>
      </c>
      <c r="G86" s="55">
        <v>1</v>
      </c>
      <c r="H86" s="55"/>
      <c r="I86" s="112"/>
      <c r="J86" s="54" t="s">
        <v>408</v>
      </c>
      <c r="K86" s="54" t="s">
        <v>383</v>
      </c>
      <c r="L86" s="181" t="s">
        <v>680</v>
      </c>
      <c r="M86" s="182">
        <v>17.059813896230857</v>
      </c>
      <c r="N86" s="183"/>
    </row>
    <row r="87" spans="1:14" ht="34.5" customHeight="1">
      <c r="A87" s="184" t="s">
        <v>681</v>
      </c>
      <c r="B87" s="55" t="s">
        <v>404</v>
      </c>
      <c r="C87" s="55" t="s">
        <v>635</v>
      </c>
      <c r="D87" s="184" t="s">
        <v>678</v>
      </c>
      <c r="E87" s="184" t="s">
        <v>682</v>
      </c>
      <c r="F87" s="58" t="s">
        <v>26</v>
      </c>
      <c r="G87" s="55">
        <v>1</v>
      </c>
      <c r="H87" s="55"/>
      <c r="I87" s="112"/>
      <c r="J87" s="54" t="s">
        <v>408</v>
      </c>
      <c r="K87" s="54" t="s">
        <v>383</v>
      </c>
      <c r="L87" s="181" t="s">
        <v>683</v>
      </c>
      <c r="M87" s="182">
        <v>8.613861834244542</v>
      </c>
      <c r="N87" s="183"/>
    </row>
    <row r="88" spans="1:14" ht="34.5" customHeight="1">
      <c r="A88" s="184" t="s">
        <v>684</v>
      </c>
      <c r="B88" s="55" t="s">
        <v>404</v>
      </c>
      <c r="C88" s="55" t="s">
        <v>635</v>
      </c>
      <c r="D88" s="184" t="s">
        <v>678</v>
      </c>
      <c r="E88" s="184" t="s">
        <v>685</v>
      </c>
      <c r="F88" s="58" t="s">
        <v>26</v>
      </c>
      <c r="G88" s="55">
        <v>1</v>
      </c>
      <c r="H88" s="55"/>
      <c r="I88" s="112"/>
      <c r="J88" s="54" t="s">
        <v>408</v>
      </c>
      <c r="K88" s="54" t="s">
        <v>383</v>
      </c>
      <c r="L88" s="181" t="s">
        <v>514</v>
      </c>
      <c r="M88" s="182">
        <v>6.413293887495928</v>
      </c>
      <c r="N88" s="183"/>
    </row>
    <row r="89" spans="1:14" ht="34.5" customHeight="1">
      <c r="A89" s="184" t="s">
        <v>686</v>
      </c>
      <c r="B89" s="55" t="s">
        <v>404</v>
      </c>
      <c r="C89" s="55" t="s">
        <v>635</v>
      </c>
      <c r="D89" s="184" t="s">
        <v>687</v>
      </c>
      <c r="E89" s="184" t="s">
        <v>687</v>
      </c>
      <c r="F89" s="58" t="s">
        <v>26</v>
      </c>
      <c r="G89" s="55">
        <v>1</v>
      </c>
      <c r="H89" s="55"/>
      <c r="I89" s="112"/>
      <c r="J89" s="54" t="s">
        <v>408</v>
      </c>
      <c r="K89" s="54" t="s">
        <v>383</v>
      </c>
      <c r="L89" s="181" t="s">
        <v>688</v>
      </c>
      <c r="M89" s="182">
        <v>6.460950794742749</v>
      </c>
      <c r="N89" s="183"/>
    </row>
    <row r="90" spans="1:14" ht="34.5" customHeight="1">
      <c r="A90" s="185" t="s">
        <v>689</v>
      </c>
      <c r="B90" s="55" t="s">
        <v>404</v>
      </c>
      <c r="C90" s="55" t="s">
        <v>690</v>
      </c>
      <c r="D90" s="185" t="s">
        <v>691</v>
      </c>
      <c r="E90" s="185" t="s">
        <v>692</v>
      </c>
      <c r="F90" s="58" t="s">
        <v>26</v>
      </c>
      <c r="G90" s="55">
        <v>1</v>
      </c>
      <c r="H90" s="55"/>
      <c r="I90" s="112"/>
      <c r="J90" s="54" t="s">
        <v>408</v>
      </c>
      <c r="K90" s="54" t="s">
        <v>383</v>
      </c>
      <c r="L90" s="181" t="s">
        <v>693</v>
      </c>
      <c r="M90" s="182">
        <v>13.75</v>
      </c>
      <c r="N90" s="183"/>
    </row>
    <row r="91" spans="1:14" ht="34.5" customHeight="1">
      <c r="A91" s="185" t="s">
        <v>694</v>
      </c>
      <c r="B91" s="55" t="s">
        <v>404</v>
      </c>
      <c r="C91" s="55" t="s">
        <v>690</v>
      </c>
      <c r="D91" s="185" t="s">
        <v>695</v>
      </c>
      <c r="E91" s="185" t="s">
        <v>696</v>
      </c>
      <c r="F91" s="58" t="s">
        <v>26</v>
      </c>
      <c r="G91" s="55">
        <v>1</v>
      </c>
      <c r="H91" s="55"/>
      <c r="I91" s="112"/>
      <c r="J91" s="54" t="s">
        <v>408</v>
      </c>
      <c r="K91" s="54" t="s">
        <v>383</v>
      </c>
      <c r="L91" s="181" t="s">
        <v>697</v>
      </c>
      <c r="M91" s="182">
        <v>15.390129003493971</v>
      </c>
      <c r="N91" s="183"/>
    </row>
    <row r="92" spans="1:14" ht="34.5" customHeight="1">
      <c r="A92" s="185" t="s">
        <v>698</v>
      </c>
      <c r="B92" s="55" t="s">
        <v>404</v>
      </c>
      <c r="C92" s="55" t="s">
        <v>690</v>
      </c>
      <c r="D92" s="185" t="s">
        <v>699</v>
      </c>
      <c r="E92" s="185" t="s">
        <v>700</v>
      </c>
      <c r="F92" s="58" t="s">
        <v>26</v>
      </c>
      <c r="G92" s="55">
        <v>1</v>
      </c>
      <c r="H92" s="55"/>
      <c r="I92" s="112"/>
      <c r="J92" s="54" t="s">
        <v>408</v>
      </c>
      <c r="K92" s="54" t="s">
        <v>383</v>
      </c>
      <c r="L92" s="181" t="s">
        <v>701</v>
      </c>
      <c r="M92" s="182">
        <v>22.504435352474744</v>
      </c>
      <c r="N92" s="183"/>
    </row>
    <row r="93" spans="1:14" ht="34.5" customHeight="1">
      <c r="A93" s="185" t="s">
        <v>702</v>
      </c>
      <c r="B93" s="55" t="s">
        <v>404</v>
      </c>
      <c r="C93" s="55" t="s">
        <v>690</v>
      </c>
      <c r="D93" s="185" t="s">
        <v>703</v>
      </c>
      <c r="E93" s="185" t="s">
        <v>704</v>
      </c>
      <c r="F93" s="58" t="s">
        <v>26</v>
      </c>
      <c r="G93" s="55">
        <v>1</v>
      </c>
      <c r="H93" s="55"/>
      <c r="I93" s="112"/>
      <c r="J93" s="54" t="s">
        <v>408</v>
      </c>
      <c r="K93" s="54" t="s">
        <v>383</v>
      </c>
      <c r="L93" s="181" t="s">
        <v>705</v>
      </c>
      <c r="M93" s="182">
        <v>23.30297983272385</v>
      </c>
      <c r="N93" s="183"/>
    </row>
    <row r="94" spans="1:14" ht="34.5" customHeight="1">
      <c r="A94" s="185" t="s">
        <v>706</v>
      </c>
      <c r="B94" s="55" t="s">
        <v>404</v>
      </c>
      <c r="C94" s="55" t="s">
        <v>690</v>
      </c>
      <c r="D94" s="185" t="s">
        <v>707</v>
      </c>
      <c r="E94" s="185" t="s">
        <v>708</v>
      </c>
      <c r="F94" s="58" t="s">
        <v>26</v>
      </c>
      <c r="G94" s="55">
        <v>1</v>
      </c>
      <c r="H94" s="55"/>
      <c r="I94" s="112"/>
      <c r="J94" s="54" t="s">
        <v>408</v>
      </c>
      <c r="K94" s="54" t="s">
        <v>383</v>
      </c>
      <c r="L94" s="181" t="s">
        <v>709</v>
      </c>
      <c r="M94" s="182">
        <v>5.299431550744052</v>
      </c>
      <c r="N94" s="183"/>
    </row>
    <row r="95" spans="1:14" ht="34.5" customHeight="1">
      <c r="A95" s="185" t="s">
        <v>710</v>
      </c>
      <c r="B95" s="55" t="s">
        <v>404</v>
      </c>
      <c r="C95" s="55" t="s">
        <v>690</v>
      </c>
      <c r="D95" s="185" t="s">
        <v>695</v>
      </c>
      <c r="E95" s="185" t="s">
        <v>711</v>
      </c>
      <c r="F95" s="58" t="s">
        <v>26</v>
      </c>
      <c r="G95" s="55">
        <v>1</v>
      </c>
      <c r="H95" s="55"/>
      <c r="I95" s="112"/>
      <c r="J95" s="54" t="s">
        <v>408</v>
      </c>
      <c r="K95" s="54" t="s">
        <v>383</v>
      </c>
      <c r="L95" s="181" t="s">
        <v>712</v>
      </c>
      <c r="M95" s="182">
        <v>7.186900322241935</v>
      </c>
      <c r="N95" s="183"/>
    </row>
    <row r="96" spans="1:14" ht="34.5" customHeight="1">
      <c r="A96" s="185" t="s">
        <v>713</v>
      </c>
      <c r="B96" s="55" t="s">
        <v>404</v>
      </c>
      <c r="C96" s="55" t="s">
        <v>690</v>
      </c>
      <c r="D96" s="185" t="s">
        <v>699</v>
      </c>
      <c r="E96" s="185" t="s">
        <v>714</v>
      </c>
      <c r="F96" s="58" t="s">
        <v>26</v>
      </c>
      <c r="G96" s="55">
        <v>1</v>
      </c>
      <c r="H96" s="55"/>
      <c r="I96" s="112"/>
      <c r="J96" s="54" t="s">
        <v>408</v>
      </c>
      <c r="K96" s="54" t="s">
        <v>383</v>
      </c>
      <c r="L96" s="181" t="s">
        <v>715</v>
      </c>
      <c r="M96" s="182">
        <v>5.662406314493645</v>
      </c>
      <c r="N96" s="183"/>
    </row>
    <row r="97" spans="1:14" ht="34.5" customHeight="1">
      <c r="A97" s="185" t="s">
        <v>716</v>
      </c>
      <c r="B97" s="55" t="s">
        <v>404</v>
      </c>
      <c r="C97" s="55" t="s">
        <v>690</v>
      </c>
      <c r="D97" s="185" t="s">
        <v>691</v>
      </c>
      <c r="E97" s="185" t="s">
        <v>717</v>
      </c>
      <c r="F97" s="58" t="s">
        <v>26</v>
      </c>
      <c r="G97" s="55">
        <v>1</v>
      </c>
      <c r="H97" s="55"/>
      <c r="I97" s="112"/>
      <c r="J97" s="54" t="s">
        <v>408</v>
      </c>
      <c r="K97" s="54" t="s">
        <v>383</v>
      </c>
      <c r="L97" s="181" t="s">
        <v>718</v>
      </c>
      <c r="M97" s="182">
        <v>14.664180455483544</v>
      </c>
      <c r="N97" s="183"/>
    </row>
    <row r="98" spans="1:14" ht="34.5" customHeight="1">
      <c r="A98" s="185" t="s">
        <v>719</v>
      </c>
      <c r="B98" s="55" t="s">
        <v>404</v>
      </c>
      <c r="C98" s="55" t="s">
        <v>690</v>
      </c>
      <c r="D98" s="185" t="s">
        <v>703</v>
      </c>
      <c r="E98" s="185" t="s">
        <v>720</v>
      </c>
      <c r="F98" s="58" t="s">
        <v>26</v>
      </c>
      <c r="G98" s="55">
        <v>1</v>
      </c>
      <c r="H98" s="55"/>
      <c r="I98" s="112"/>
      <c r="J98" s="54" t="s">
        <v>408</v>
      </c>
      <c r="K98" s="54" t="s">
        <v>383</v>
      </c>
      <c r="L98" s="181" t="s">
        <v>721</v>
      </c>
      <c r="M98" s="182">
        <v>27.586082044969046</v>
      </c>
      <c r="N98" s="183"/>
    </row>
    <row r="99" spans="1:14" ht="34.5" customHeight="1">
      <c r="A99" s="185" t="s">
        <v>722</v>
      </c>
      <c r="B99" s="55" t="s">
        <v>404</v>
      </c>
      <c r="C99" s="55" t="s">
        <v>690</v>
      </c>
      <c r="D99" s="185" t="s">
        <v>707</v>
      </c>
      <c r="E99" s="185" t="s">
        <v>723</v>
      </c>
      <c r="F99" s="58" t="s">
        <v>26</v>
      </c>
      <c r="G99" s="55">
        <v>1</v>
      </c>
      <c r="H99" s="55"/>
      <c r="I99" s="112"/>
      <c r="J99" s="54" t="s">
        <v>408</v>
      </c>
      <c r="K99" s="54" t="s">
        <v>383</v>
      </c>
      <c r="L99" s="181" t="s">
        <v>724</v>
      </c>
      <c r="M99" s="182">
        <v>17.059813896230857</v>
      </c>
      <c r="N99" s="183"/>
    </row>
    <row r="100" spans="1:14" ht="34.5" customHeight="1">
      <c r="A100" s="185" t="s">
        <v>725</v>
      </c>
      <c r="B100" s="55" t="s">
        <v>404</v>
      </c>
      <c r="C100" s="55" t="s">
        <v>690</v>
      </c>
      <c r="D100" s="185" t="s">
        <v>707</v>
      </c>
      <c r="E100" s="185" t="s">
        <v>726</v>
      </c>
      <c r="F100" s="58" t="s">
        <v>26</v>
      </c>
      <c r="G100" s="55">
        <v>1</v>
      </c>
      <c r="H100" s="55"/>
      <c r="I100" s="112"/>
      <c r="J100" s="54" t="s">
        <v>408</v>
      </c>
      <c r="K100" s="54" t="s">
        <v>383</v>
      </c>
      <c r="L100" s="181" t="s">
        <v>727</v>
      </c>
      <c r="M100" s="182">
        <v>17.059813896230857</v>
      </c>
      <c r="N100" s="183"/>
    </row>
    <row r="101" spans="1:14" ht="34.5" customHeight="1">
      <c r="A101" s="185" t="s">
        <v>728</v>
      </c>
      <c r="B101" s="55" t="s">
        <v>404</v>
      </c>
      <c r="C101" s="55" t="s">
        <v>690</v>
      </c>
      <c r="D101" s="185" t="s">
        <v>695</v>
      </c>
      <c r="E101" s="185" t="s">
        <v>729</v>
      </c>
      <c r="F101" s="58" t="s">
        <v>26</v>
      </c>
      <c r="G101" s="55">
        <v>1</v>
      </c>
      <c r="H101" s="55"/>
      <c r="I101" s="112"/>
      <c r="J101" s="54" t="s">
        <v>408</v>
      </c>
      <c r="K101" s="54" t="s">
        <v>383</v>
      </c>
      <c r="L101" s="181" t="s">
        <v>730</v>
      </c>
      <c r="M101" s="182">
        <v>15.462724935732648</v>
      </c>
      <c r="N101" s="183"/>
    </row>
    <row r="102" spans="1:14" ht="34.5" customHeight="1">
      <c r="A102" s="185" t="s">
        <v>731</v>
      </c>
      <c r="B102" s="55" t="s">
        <v>404</v>
      </c>
      <c r="C102" s="55" t="s">
        <v>690</v>
      </c>
      <c r="D102" s="185" t="s">
        <v>695</v>
      </c>
      <c r="E102" s="185" t="s">
        <v>732</v>
      </c>
      <c r="F102" s="58" t="s">
        <v>26</v>
      </c>
      <c r="G102" s="55">
        <v>1</v>
      </c>
      <c r="H102" s="55"/>
      <c r="I102" s="112"/>
      <c r="J102" s="54" t="s">
        <v>408</v>
      </c>
      <c r="K102" s="54" t="s">
        <v>383</v>
      </c>
      <c r="L102" s="181" t="s">
        <v>733</v>
      </c>
      <c r="M102" s="182">
        <v>5.44462145624389</v>
      </c>
      <c r="N102" s="183"/>
    </row>
    <row r="103" spans="1:14" ht="34.5" customHeight="1">
      <c r="A103" s="185" t="s">
        <v>734</v>
      </c>
      <c r="B103" s="55" t="s">
        <v>404</v>
      </c>
      <c r="C103" s="55" t="s">
        <v>690</v>
      </c>
      <c r="D103" s="185" t="s">
        <v>695</v>
      </c>
      <c r="E103" s="185" t="s">
        <v>735</v>
      </c>
      <c r="F103" s="58" t="s">
        <v>26</v>
      </c>
      <c r="G103" s="55">
        <v>1</v>
      </c>
      <c r="H103" s="55"/>
      <c r="I103" s="112"/>
      <c r="J103" s="54" t="s">
        <v>408</v>
      </c>
      <c r="K103" s="54" t="s">
        <v>383</v>
      </c>
      <c r="L103" s="181" t="s">
        <v>736</v>
      </c>
      <c r="M103" s="182">
        <v>21.85108077772548</v>
      </c>
      <c r="N103" s="183"/>
    </row>
    <row r="104" spans="1:14" ht="34.5" customHeight="1">
      <c r="A104" s="185" t="s">
        <v>737</v>
      </c>
      <c r="B104" s="55" t="s">
        <v>404</v>
      </c>
      <c r="C104" s="55" t="s">
        <v>690</v>
      </c>
      <c r="D104" s="185" t="s">
        <v>695</v>
      </c>
      <c r="E104" s="185" t="s">
        <v>738</v>
      </c>
      <c r="F104" s="58" t="s">
        <v>26</v>
      </c>
      <c r="G104" s="55">
        <v>1</v>
      </c>
      <c r="H104" s="55"/>
      <c r="I104" s="112"/>
      <c r="J104" s="54" t="s">
        <v>408</v>
      </c>
      <c r="K104" s="54" t="s">
        <v>383</v>
      </c>
      <c r="L104" s="181" t="s">
        <v>739</v>
      </c>
      <c r="M104" s="182">
        <v>24.900068793222058</v>
      </c>
      <c r="N104" s="183"/>
    </row>
    <row r="105" spans="1:14" ht="34.5" customHeight="1">
      <c r="A105" s="185" t="s">
        <v>740</v>
      </c>
      <c r="B105" s="55" t="s">
        <v>404</v>
      </c>
      <c r="C105" s="55" t="s">
        <v>690</v>
      </c>
      <c r="D105" s="185" t="s">
        <v>703</v>
      </c>
      <c r="E105" s="185" t="s">
        <v>741</v>
      </c>
      <c r="F105" s="58" t="s">
        <v>26</v>
      </c>
      <c r="G105" s="55">
        <v>1</v>
      </c>
      <c r="H105" s="55"/>
      <c r="I105" s="112"/>
      <c r="J105" s="54" t="s">
        <v>408</v>
      </c>
      <c r="K105" s="54" t="s">
        <v>383</v>
      </c>
      <c r="L105" s="181" t="s">
        <v>742</v>
      </c>
      <c r="M105" s="182">
        <v>15.89829465223216</v>
      </c>
      <c r="N105" s="183"/>
    </row>
    <row r="106" spans="1:14" ht="34.5" customHeight="1">
      <c r="A106" s="185" t="s">
        <v>743</v>
      </c>
      <c r="B106" s="55" t="s">
        <v>404</v>
      </c>
      <c r="C106" s="55" t="s">
        <v>690</v>
      </c>
      <c r="D106" s="185" t="s">
        <v>707</v>
      </c>
      <c r="E106" s="185" t="s">
        <v>744</v>
      </c>
      <c r="F106" s="58" t="s">
        <v>26</v>
      </c>
      <c r="G106" s="55">
        <v>1</v>
      </c>
      <c r="H106" s="55"/>
      <c r="I106" s="112"/>
      <c r="J106" s="54" t="s">
        <v>408</v>
      </c>
      <c r="K106" s="54" t="s">
        <v>383</v>
      </c>
      <c r="L106" s="181" t="s">
        <v>745</v>
      </c>
      <c r="M106" s="182">
        <v>16.26126941598175</v>
      </c>
      <c r="N106" s="183"/>
    </row>
    <row r="107" spans="1:14" ht="34.5" customHeight="1">
      <c r="A107" s="185" t="s">
        <v>746</v>
      </c>
      <c r="B107" s="55" t="s">
        <v>404</v>
      </c>
      <c r="C107" s="55" t="s">
        <v>690</v>
      </c>
      <c r="D107" s="185" t="s">
        <v>747</v>
      </c>
      <c r="E107" s="185" t="s">
        <v>748</v>
      </c>
      <c r="F107" s="58" t="s">
        <v>26</v>
      </c>
      <c r="G107" s="55">
        <v>1</v>
      </c>
      <c r="H107" s="55"/>
      <c r="I107" s="112"/>
      <c r="J107" s="54" t="s">
        <v>408</v>
      </c>
      <c r="K107" s="54" t="s">
        <v>383</v>
      </c>
      <c r="L107" s="181" t="s">
        <v>749</v>
      </c>
      <c r="M107" s="182">
        <v>3.121582968246497</v>
      </c>
      <c r="N107" s="183"/>
    </row>
    <row r="108" spans="1:14" ht="34.5" customHeight="1">
      <c r="A108" s="184" t="s">
        <v>750</v>
      </c>
      <c r="B108" s="55" t="s">
        <v>404</v>
      </c>
      <c r="C108" s="55" t="s">
        <v>398</v>
      </c>
      <c r="D108" s="184" t="s">
        <v>751</v>
      </c>
      <c r="E108" s="186" t="s">
        <v>752</v>
      </c>
      <c r="F108" s="58" t="s">
        <v>26</v>
      </c>
      <c r="G108" s="55">
        <v>1</v>
      </c>
      <c r="H108" s="55"/>
      <c r="I108" s="112"/>
      <c r="J108" s="54" t="s">
        <v>408</v>
      </c>
      <c r="K108" s="54" t="s">
        <v>383</v>
      </c>
      <c r="L108" s="181" t="s">
        <v>749</v>
      </c>
      <c r="M108" s="182">
        <v>5.5898113617437275</v>
      </c>
      <c r="N108" s="183"/>
    </row>
    <row r="109" spans="1:14" ht="34.5" customHeight="1">
      <c r="A109" s="184" t="s">
        <v>753</v>
      </c>
      <c r="B109" s="55" t="s">
        <v>404</v>
      </c>
      <c r="C109" s="55" t="s">
        <v>398</v>
      </c>
      <c r="D109" s="184" t="s">
        <v>754</v>
      </c>
      <c r="E109" s="184" t="s">
        <v>755</v>
      </c>
      <c r="F109" s="58" t="s">
        <v>26</v>
      </c>
      <c r="G109" s="55">
        <v>1</v>
      </c>
      <c r="H109" s="55"/>
      <c r="I109" s="112"/>
      <c r="J109" s="54" t="s">
        <v>408</v>
      </c>
      <c r="K109" s="54" t="s">
        <v>383</v>
      </c>
      <c r="L109" s="181" t="s">
        <v>756</v>
      </c>
      <c r="M109" s="182">
        <v>7.114305369492016</v>
      </c>
      <c r="N109" s="183"/>
    </row>
    <row r="110" spans="1:14" ht="34.5" customHeight="1">
      <c r="A110" s="184" t="s">
        <v>757</v>
      </c>
      <c r="B110" s="55" t="s">
        <v>404</v>
      </c>
      <c r="C110" s="55" t="s">
        <v>398</v>
      </c>
      <c r="D110" s="184" t="s">
        <v>758</v>
      </c>
      <c r="E110" s="184" t="s">
        <v>759</v>
      </c>
      <c r="F110" s="58" t="s">
        <v>26</v>
      </c>
      <c r="G110" s="55">
        <v>1</v>
      </c>
      <c r="H110" s="55"/>
      <c r="I110" s="112"/>
      <c r="J110" s="54" t="s">
        <v>408</v>
      </c>
      <c r="K110" s="54" t="s">
        <v>383</v>
      </c>
      <c r="L110" s="181" t="s">
        <v>760</v>
      </c>
      <c r="M110" s="182">
        <v>20.253991817227273</v>
      </c>
      <c r="N110" s="183"/>
    </row>
    <row r="111" spans="1:14" ht="34.5" customHeight="1">
      <c r="A111" s="184" t="s">
        <v>761</v>
      </c>
      <c r="B111" s="55" t="s">
        <v>404</v>
      </c>
      <c r="C111" s="55" t="s">
        <v>398</v>
      </c>
      <c r="D111" s="184" t="s">
        <v>762</v>
      </c>
      <c r="E111" s="184" t="s">
        <v>763</v>
      </c>
      <c r="F111" s="58" t="s">
        <v>26</v>
      </c>
      <c r="G111" s="55">
        <v>1</v>
      </c>
      <c r="H111" s="55"/>
      <c r="I111" s="112"/>
      <c r="J111" s="54" t="s">
        <v>408</v>
      </c>
      <c r="K111" s="54" t="s">
        <v>383</v>
      </c>
      <c r="L111" s="181" t="s">
        <v>764</v>
      </c>
      <c r="M111" s="182">
        <v>6.969115463992179</v>
      </c>
      <c r="N111" s="183"/>
    </row>
    <row r="112" spans="1:14" ht="34.5" customHeight="1">
      <c r="A112" s="184" t="s">
        <v>765</v>
      </c>
      <c r="B112" s="55" t="s">
        <v>404</v>
      </c>
      <c r="C112" s="55" t="s">
        <v>398</v>
      </c>
      <c r="D112" s="184" t="s">
        <v>766</v>
      </c>
      <c r="E112" s="184" t="s">
        <v>767</v>
      </c>
      <c r="F112" s="58" t="s">
        <v>26</v>
      </c>
      <c r="G112" s="55">
        <v>1</v>
      </c>
      <c r="H112" s="55"/>
      <c r="I112" s="112"/>
      <c r="J112" s="54" t="s">
        <v>408</v>
      </c>
      <c r="K112" s="54" t="s">
        <v>383</v>
      </c>
      <c r="L112" s="181" t="s">
        <v>768</v>
      </c>
      <c r="M112" s="182">
        <v>6.533545747492669</v>
      </c>
      <c r="N112" s="183"/>
    </row>
    <row r="113" spans="1:14" ht="34.5" customHeight="1">
      <c r="A113" s="184" t="s">
        <v>769</v>
      </c>
      <c r="B113" s="55" t="s">
        <v>404</v>
      </c>
      <c r="C113" s="55" t="s">
        <v>398</v>
      </c>
      <c r="D113" s="184" t="s">
        <v>770</v>
      </c>
      <c r="E113" s="184" t="s">
        <v>771</v>
      </c>
      <c r="F113" s="58" t="s">
        <v>26</v>
      </c>
      <c r="G113" s="55">
        <v>1</v>
      </c>
      <c r="H113" s="55"/>
      <c r="I113" s="112"/>
      <c r="J113" s="54" t="s">
        <v>408</v>
      </c>
      <c r="K113" s="54" t="s">
        <v>383</v>
      </c>
      <c r="L113" s="181" t="s">
        <v>772</v>
      </c>
      <c r="M113" s="182">
        <v>10.961837865237698</v>
      </c>
      <c r="N113" s="183"/>
    </row>
    <row r="114" spans="1:14" ht="34.5" customHeight="1">
      <c r="A114" s="184" t="s">
        <v>773</v>
      </c>
      <c r="B114" s="55" t="s">
        <v>404</v>
      </c>
      <c r="C114" s="55" t="s">
        <v>398</v>
      </c>
      <c r="D114" s="184" t="s">
        <v>751</v>
      </c>
      <c r="E114" s="184" t="s">
        <v>774</v>
      </c>
      <c r="F114" s="58" t="s">
        <v>26</v>
      </c>
      <c r="G114" s="55">
        <v>1</v>
      </c>
      <c r="H114" s="55"/>
      <c r="I114" s="112"/>
      <c r="J114" s="54" t="s">
        <v>408</v>
      </c>
      <c r="K114" s="54" t="s">
        <v>383</v>
      </c>
      <c r="L114" s="181" t="s">
        <v>775</v>
      </c>
      <c r="M114" s="182">
        <v>26.06158803722075</v>
      </c>
      <c r="N114" s="183"/>
    </row>
    <row r="115" spans="1:14" ht="34.5" customHeight="1">
      <c r="A115" s="184" t="s">
        <v>776</v>
      </c>
      <c r="B115" s="55" t="s">
        <v>404</v>
      </c>
      <c r="C115" s="55" t="s">
        <v>398</v>
      </c>
      <c r="D115" s="184" t="s">
        <v>751</v>
      </c>
      <c r="E115" s="184" t="s">
        <v>777</v>
      </c>
      <c r="F115" s="58" t="s">
        <v>26</v>
      </c>
      <c r="G115" s="55">
        <v>1</v>
      </c>
      <c r="H115" s="55"/>
      <c r="I115" s="112"/>
      <c r="J115" s="54" t="s">
        <v>408</v>
      </c>
      <c r="K115" s="54" t="s">
        <v>383</v>
      </c>
      <c r="L115" s="181" t="s">
        <v>778</v>
      </c>
      <c r="M115" s="182">
        <v>38.33013505195699</v>
      </c>
      <c r="N115" s="183"/>
    </row>
    <row r="116" spans="1:14" ht="34.5" customHeight="1">
      <c r="A116" s="184" t="s">
        <v>779</v>
      </c>
      <c r="B116" s="55" t="s">
        <v>404</v>
      </c>
      <c r="C116" s="55" t="s">
        <v>398</v>
      </c>
      <c r="D116" s="184" t="s">
        <v>780</v>
      </c>
      <c r="E116" s="184" t="s">
        <v>781</v>
      </c>
      <c r="F116" s="58" t="s">
        <v>26</v>
      </c>
      <c r="G116" s="55">
        <v>1</v>
      </c>
      <c r="H116" s="55"/>
      <c r="I116" s="112"/>
      <c r="J116" s="54" t="s">
        <v>408</v>
      </c>
      <c r="K116" s="54" t="s">
        <v>383</v>
      </c>
      <c r="L116" s="181" t="s">
        <v>782</v>
      </c>
      <c r="M116" s="182">
        <v>21.77848582497556</v>
      </c>
      <c r="N116" s="183"/>
    </row>
    <row r="117" spans="1:14" ht="34.5" customHeight="1">
      <c r="A117" s="184" t="s">
        <v>783</v>
      </c>
      <c r="B117" s="55" t="s">
        <v>404</v>
      </c>
      <c r="C117" s="55" t="s">
        <v>398</v>
      </c>
      <c r="D117" s="184" t="s">
        <v>784</v>
      </c>
      <c r="E117" s="184" t="s">
        <v>785</v>
      </c>
      <c r="F117" s="58" t="s">
        <v>26</v>
      </c>
      <c r="G117" s="55">
        <v>1</v>
      </c>
      <c r="H117" s="55"/>
      <c r="I117" s="112"/>
      <c r="J117" s="54" t="s">
        <v>408</v>
      </c>
      <c r="K117" s="54" t="s">
        <v>383</v>
      </c>
      <c r="L117" s="181" t="s">
        <v>786</v>
      </c>
      <c r="M117" s="182">
        <v>10.163293384988595</v>
      </c>
      <c r="N117" s="183"/>
    </row>
    <row r="118" spans="1:14" ht="34.5" customHeight="1">
      <c r="A118" s="184" t="s">
        <v>787</v>
      </c>
      <c r="B118" s="55" t="s">
        <v>404</v>
      </c>
      <c r="C118" s="55" t="s">
        <v>398</v>
      </c>
      <c r="D118" s="184" t="s">
        <v>780</v>
      </c>
      <c r="E118" s="184" t="s">
        <v>788</v>
      </c>
      <c r="F118" s="58" t="s">
        <v>26</v>
      </c>
      <c r="G118" s="55">
        <v>1</v>
      </c>
      <c r="H118" s="55"/>
      <c r="I118" s="112"/>
      <c r="J118" s="54" t="s">
        <v>408</v>
      </c>
      <c r="K118" s="54" t="s">
        <v>383</v>
      </c>
      <c r="L118" s="181" t="s">
        <v>789</v>
      </c>
      <c r="M118" s="182">
        <v>11.615192439986966</v>
      </c>
      <c r="N118" s="183"/>
    </row>
    <row r="119" spans="1:14" ht="34.5" customHeight="1">
      <c r="A119" s="184" t="s">
        <v>790</v>
      </c>
      <c r="B119" s="55" t="s">
        <v>404</v>
      </c>
      <c r="C119" s="55" t="s">
        <v>398</v>
      </c>
      <c r="D119" s="184" t="s">
        <v>780</v>
      </c>
      <c r="E119" s="184" t="s">
        <v>791</v>
      </c>
      <c r="F119" s="58" t="s">
        <v>26</v>
      </c>
      <c r="G119" s="55">
        <v>1</v>
      </c>
      <c r="H119" s="55"/>
      <c r="I119" s="112"/>
      <c r="J119" s="54" t="s">
        <v>408</v>
      </c>
      <c r="K119" s="54" t="s">
        <v>383</v>
      </c>
      <c r="L119" s="181" t="s">
        <v>792</v>
      </c>
      <c r="M119" s="182">
        <v>7.259495274991854</v>
      </c>
      <c r="N119" s="183"/>
    </row>
    <row r="120" spans="1:14" ht="34.5" customHeight="1">
      <c r="A120" s="184" t="s">
        <v>793</v>
      </c>
      <c r="B120" s="55" t="s">
        <v>404</v>
      </c>
      <c r="C120" s="55" t="s">
        <v>398</v>
      </c>
      <c r="D120" s="184" t="s">
        <v>794</v>
      </c>
      <c r="E120" s="184" t="s">
        <v>795</v>
      </c>
      <c r="F120" s="58" t="s">
        <v>26</v>
      </c>
      <c r="G120" s="55">
        <v>1</v>
      </c>
      <c r="H120" s="55"/>
      <c r="I120" s="112"/>
      <c r="J120" s="54" t="s">
        <v>408</v>
      </c>
      <c r="K120" s="54" t="s">
        <v>383</v>
      </c>
      <c r="L120" s="181" t="s">
        <v>796</v>
      </c>
      <c r="M120" s="182">
        <v>9.219558999239654</v>
      </c>
      <c r="N120" s="183"/>
    </row>
    <row r="121" spans="1:14" ht="34.5" customHeight="1">
      <c r="A121" s="184" t="s">
        <v>797</v>
      </c>
      <c r="B121" s="55" t="s">
        <v>404</v>
      </c>
      <c r="C121" s="55" t="s">
        <v>398</v>
      </c>
      <c r="D121" s="184" t="s">
        <v>751</v>
      </c>
      <c r="E121" s="184" t="s">
        <v>798</v>
      </c>
      <c r="F121" s="58" t="s">
        <v>26</v>
      </c>
      <c r="G121" s="55">
        <v>1</v>
      </c>
      <c r="H121" s="55"/>
      <c r="I121" s="112"/>
      <c r="J121" s="54" t="s">
        <v>408</v>
      </c>
      <c r="K121" s="54" t="s">
        <v>383</v>
      </c>
      <c r="L121" s="181" t="s">
        <v>799</v>
      </c>
      <c r="M121" s="182">
        <v>8.566204424490387</v>
      </c>
      <c r="N121" s="183"/>
    </row>
    <row r="122" spans="1:14" ht="34.5" customHeight="1">
      <c r="A122" s="184" t="s">
        <v>800</v>
      </c>
      <c r="B122" s="55" t="s">
        <v>404</v>
      </c>
      <c r="C122" s="55" t="s">
        <v>398</v>
      </c>
      <c r="D122" s="184" t="s">
        <v>770</v>
      </c>
      <c r="E122" s="184" t="s">
        <v>801</v>
      </c>
      <c r="F122" s="58" t="s">
        <v>26</v>
      </c>
      <c r="G122" s="55">
        <v>1</v>
      </c>
      <c r="H122" s="55"/>
      <c r="I122" s="112"/>
      <c r="J122" s="54" t="s">
        <v>408</v>
      </c>
      <c r="K122" s="54" t="s">
        <v>383</v>
      </c>
      <c r="L122" s="181" t="s">
        <v>802</v>
      </c>
      <c r="M122" s="182">
        <v>5.517216408993808</v>
      </c>
      <c r="N122" s="183"/>
    </row>
    <row r="123" spans="1:14" ht="34.5" customHeight="1">
      <c r="A123" s="184" t="s">
        <v>803</v>
      </c>
      <c r="B123" s="55" t="s">
        <v>404</v>
      </c>
      <c r="C123" s="55" t="s">
        <v>398</v>
      </c>
      <c r="D123" s="184" t="s">
        <v>804</v>
      </c>
      <c r="E123" s="184" t="s">
        <v>805</v>
      </c>
      <c r="F123" s="58" t="s">
        <v>26</v>
      </c>
      <c r="G123" s="55">
        <v>1</v>
      </c>
      <c r="H123" s="55"/>
      <c r="I123" s="112"/>
      <c r="J123" s="54" t="s">
        <v>408</v>
      </c>
      <c r="K123" s="54" t="s">
        <v>383</v>
      </c>
      <c r="L123" s="181" t="s">
        <v>806</v>
      </c>
      <c r="M123" s="182">
        <v>5.226836597994135</v>
      </c>
      <c r="N123" s="183"/>
    </row>
    <row r="124" spans="1:14" ht="34.5" customHeight="1">
      <c r="A124" s="184" t="s">
        <v>807</v>
      </c>
      <c r="B124" s="55" t="s">
        <v>404</v>
      </c>
      <c r="C124" s="55" t="s">
        <v>378</v>
      </c>
      <c r="D124" s="184" t="s">
        <v>808</v>
      </c>
      <c r="E124" s="184" t="s">
        <v>809</v>
      </c>
      <c r="F124" s="58" t="s">
        <v>26</v>
      </c>
      <c r="G124" s="55">
        <v>1</v>
      </c>
      <c r="H124" s="55"/>
      <c r="I124" s="112"/>
      <c r="J124" s="54" t="s">
        <v>408</v>
      </c>
      <c r="K124" s="54" t="s">
        <v>383</v>
      </c>
      <c r="L124" s="181" t="s">
        <v>810</v>
      </c>
      <c r="M124" s="182">
        <v>15.244940077482891</v>
      </c>
      <c r="N124" s="183"/>
    </row>
    <row r="125" spans="1:14" ht="34.5" customHeight="1">
      <c r="A125" s="184" t="s">
        <v>811</v>
      </c>
      <c r="B125" s="55" t="s">
        <v>404</v>
      </c>
      <c r="C125" s="55" t="s">
        <v>378</v>
      </c>
      <c r="D125" s="184" t="s">
        <v>808</v>
      </c>
      <c r="E125" s="184" t="s">
        <v>812</v>
      </c>
      <c r="F125" s="58" t="s">
        <v>26</v>
      </c>
      <c r="G125" s="55">
        <v>1</v>
      </c>
      <c r="H125" s="55"/>
      <c r="I125" s="112"/>
      <c r="J125" s="54" t="s">
        <v>408</v>
      </c>
      <c r="K125" s="54" t="s">
        <v>383</v>
      </c>
      <c r="L125" s="181" t="s">
        <v>813</v>
      </c>
      <c r="M125" s="182">
        <v>23.230384879973933</v>
      </c>
      <c r="N125" s="183"/>
    </row>
    <row r="126" spans="1:14" ht="34.5" customHeight="1">
      <c r="A126" s="184" t="s">
        <v>814</v>
      </c>
      <c r="B126" s="55" t="s">
        <v>404</v>
      </c>
      <c r="C126" s="55" t="s">
        <v>378</v>
      </c>
      <c r="D126" s="184" t="s">
        <v>815</v>
      </c>
      <c r="E126" s="184" t="s">
        <v>816</v>
      </c>
      <c r="F126" s="58" t="s">
        <v>26</v>
      </c>
      <c r="G126" s="55">
        <v>1</v>
      </c>
      <c r="H126" s="55"/>
      <c r="I126" s="112"/>
      <c r="J126" s="54" t="s">
        <v>408</v>
      </c>
      <c r="K126" s="54" t="s">
        <v>383</v>
      </c>
      <c r="L126" s="181" t="s">
        <v>817</v>
      </c>
      <c r="M126" s="182">
        <v>2.9037981099967416</v>
      </c>
      <c r="N126" s="183"/>
    </row>
    <row r="127" spans="1:14" ht="34.5" customHeight="1">
      <c r="A127" s="184" t="s">
        <v>818</v>
      </c>
      <c r="B127" s="55" t="s">
        <v>404</v>
      </c>
      <c r="C127" s="55" t="s">
        <v>378</v>
      </c>
      <c r="D127" s="184" t="s">
        <v>819</v>
      </c>
      <c r="E127" s="184" t="s">
        <v>820</v>
      </c>
      <c r="F127" s="58" t="s">
        <v>26</v>
      </c>
      <c r="G127" s="55">
        <v>1</v>
      </c>
      <c r="H127" s="55"/>
      <c r="I127" s="112"/>
      <c r="J127" s="54" t="s">
        <v>408</v>
      </c>
      <c r="K127" s="54" t="s">
        <v>383</v>
      </c>
      <c r="L127" s="181" t="s">
        <v>821</v>
      </c>
      <c r="M127" s="182">
        <v>3.0489880154965787</v>
      </c>
      <c r="N127" s="183"/>
    </row>
    <row r="128" spans="1:14" ht="34.5" customHeight="1">
      <c r="A128" s="184" t="s">
        <v>822</v>
      </c>
      <c r="B128" s="55" t="s">
        <v>404</v>
      </c>
      <c r="C128" s="55" t="s">
        <v>378</v>
      </c>
      <c r="D128" s="184" t="s">
        <v>815</v>
      </c>
      <c r="E128" s="184" t="s">
        <v>823</v>
      </c>
      <c r="F128" s="58" t="s">
        <v>26</v>
      </c>
      <c r="G128" s="55">
        <v>1</v>
      </c>
      <c r="H128" s="55"/>
      <c r="I128" s="112"/>
      <c r="J128" s="54" t="s">
        <v>408</v>
      </c>
      <c r="K128" s="54" t="s">
        <v>383</v>
      </c>
      <c r="L128" s="181" t="s">
        <v>824</v>
      </c>
      <c r="M128" s="182">
        <v>13.793041022484523</v>
      </c>
      <c r="N128" s="183"/>
    </row>
    <row r="129" spans="1:14" ht="34.5" customHeight="1">
      <c r="A129" s="184" t="s">
        <v>825</v>
      </c>
      <c r="B129" s="55" t="s">
        <v>404</v>
      </c>
      <c r="C129" s="55" t="s">
        <v>378</v>
      </c>
      <c r="D129" s="184" t="s">
        <v>826</v>
      </c>
      <c r="E129" s="184" t="s">
        <v>827</v>
      </c>
      <c r="F129" s="58" t="s">
        <v>26</v>
      </c>
      <c r="G129" s="55">
        <v>1</v>
      </c>
      <c r="H129" s="55"/>
      <c r="I129" s="112"/>
      <c r="J129" s="54" t="s">
        <v>408</v>
      </c>
      <c r="K129" s="54" t="s">
        <v>383</v>
      </c>
      <c r="L129" s="181" t="s">
        <v>828</v>
      </c>
      <c r="M129" s="182">
        <v>3.121582968246497</v>
      </c>
      <c r="N129" s="183"/>
    </row>
    <row r="130" spans="1:14" ht="34.5" customHeight="1">
      <c r="A130" s="184" t="s">
        <v>829</v>
      </c>
      <c r="B130" s="55" t="s">
        <v>404</v>
      </c>
      <c r="C130" s="55" t="s">
        <v>378</v>
      </c>
      <c r="D130" s="184" t="s">
        <v>826</v>
      </c>
      <c r="E130" s="184" t="s">
        <v>830</v>
      </c>
      <c r="F130" s="58" t="s">
        <v>26</v>
      </c>
      <c r="G130" s="55">
        <v>1</v>
      </c>
      <c r="H130" s="55"/>
      <c r="I130" s="112"/>
      <c r="J130" s="54" t="s">
        <v>408</v>
      </c>
      <c r="K130" s="54" t="s">
        <v>383</v>
      </c>
      <c r="L130" s="181" t="s">
        <v>831</v>
      </c>
      <c r="M130" s="182">
        <v>8.566204424490387</v>
      </c>
      <c r="N130" s="183"/>
    </row>
    <row r="131" spans="1:14" ht="34.5" customHeight="1">
      <c r="A131" s="184" t="s">
        <v>832</v>
      </c>
      <c r="B131" s="55" t="s">
        <v>404</v>
      </c>
      <c r="C131" s="55" t="s">
        <v>378</v>
      </c>
      <c r="D131" s="184" t="s">
        <v>826</v>
      </c>
      <c r="E131" s="184" t="s">
        <v>833</v>
      </c>
      <c r="F131" s="58" t="s">
        <v>26</v>
      </c>
      <c r="G131" s="55">
        <v>1</v>
      </c>
      <c r="H131" s="55"/>
      <c r="I131" s="112"/>
      <c r="J131" s="54" t="s">
        <v>408</v>
      </c>
      <c r="K131" s="54" t="s">
        <v>383</v>
      </c>
      <c r="L131" s="181" t="s">
        <v>834</v>
      </c>
      <c r="M131" s="182">
        <v>29.473550816466926</v>
      </c>
      <c r="N131" s="183"/>
    </row>
    <row r="132" spans="1:14" ht="34.5" customHeight="1">
      <c r="A132" s="184" t="s">
        <v>835</v>
      </c>
      <c r="B132" s="55" t="s">
        <v>404</v>
      </c>
      <c r="C132" s="55" t="s">
        <v>836</v>
      </c>
      <c r="D132" s="184" t="s">
        <v>835</v>
      </c>
      <c r="E132" s="184" t="s">
        <v>833</v>
      </c>
      <c r="F132" s="58" t="s">
        <v>26</v>
      </c>
      <c r="G132" s="55">
        <v>1</v>
      </c>
      <c r="H132" s="55"/>
      <c r="I132" s="112"/>
      <c r="J132" s="54" t="s">
        <v>408</v>
      </c>
      <c r="K132" s="54" t="s">
        <v>383</v>
      </c>
      <c r="L132" s="181" t="s">
        <v>837</v>
      </c>
      <c r="M132" s="182">
        <v>3.2667728737463344</v>
      </c>
      <c r="N132" s="183"/>
    </row>
    <row r="133" spans="1:14" ht="34.5" customHeight="1">
      <c r="A133" s="184" t="s">
        <v>838</v>
      </c>
      <c r="B133" s="55" t="s">
        <v>404</v>
      </c>
      <c r="C133" s="55" t="s">
        <v>836</v>
      </c>
      <c r="D133" s="184" t="s">
        <v>839</v>
      </c>
      <c r="E133" s="184" t="s">
        <v>840</v>
      </c>
      <c r="F133" s="58" t="s">
        <v>26</v>
      </c>
      <c r="G133" s="55">
        <v>1</v>
      </c>
      <c r="H133" s="55"/>
      <c r="I133" s="112"/>
      <c r="J133" s="54" t="s">
        <v>408</v>
      </c>
      <c r="K133" s="54" t="s">
        <v>383</v>
      </c>
      <c r="L133" s="181" t="s">
        <v>841</v>
      </c>
      <c r="M133" s="182">
        <v>6.751330605742424</v>
      </c>
      <c r="N133" s="183"/>
    </row>
    <row r="134" spans="1:14" ht="34.5" customHeight="1">
      <c r="A134" s="184" t="s">
        <v>842</v>
      </c>
      <c r="B134" s="55" t="s">
        <v>404</v>
      </c>
      <c r="C134" s="55" t="s">
        <v>836</v>
      </c>
      <c r="D134" s="184" t="s">
        <v>843</v>
      </c>
      <c r="E134" s="184" t="s">
        <v>844</v>
      </c>
      <c r="F134" s="58" t="s">
        <v>26</v>
      </c>
      <c r="G134" s="55">
        <v>1</v>
      </c>
      <c r="H134" s="55"/>
      <c r="I134" s="112"/>
      <c r="J134" s="54" t="s">
        <v>408</v>
      </c>
      <c r="K134" s="54" t="s">
        <v>383</v>
      </c>
      <c r="L134" s="181" t="s">
        <v>845</v>
      </c>
      <c r="M134" s="182">
        <v>27.65867699771896</v>
      </c>
      <c r="N134" s="183"/>
    </row>
    <row r="135" spans="1:14" ht="34.5" customHeight="1">
      <c r="A135" s="184" t="s">
        <v>846</v>
      </c>
      <c r="B135" s="55" t="s">
        <v>404</v>
      </c>
      <c r="C135" s="55" t="s">
        <v>836</v>
      </c>
      <c r="D135" s="184" t="s">
        <v>847</v>
      </c>
      <c r="E135" s="184" t="s">
        <v>848</v>
      </c>
      <c r="F135" s="58" t="s">
        <v>26</v>
      </c>
      <c r="G135" s="55">
        <v>1</v>
      </c>
      <c r="H135" s="55"/>
      <c r="I135" s="112"/>
      <c r="J135" s="54" t="s">
        <v>408</v>
      </c>
      <c r="K135" s="54" t="s">
        <v>383</v>
      </c>
      <c r="L135" s="181" t="s">
        <v>849</v>
      </c>
      <c r="M135" s="182">
        <v>2.177848582497556</v>
      </c>
      <c r="N135" s="183"/>
    </row>
    <row r="136" spans="1:14" ht="34.5" customHeight="1">
      <c r="A136" s="184" t="s">
        <v>850</v>
      </c>
      <c r="B136" s="55" t="s">
        <v>404</v>
      </c>
      <c r="C136" s="55" t="s">
        <v>836</v>
      </c>
      <c r="D136" s="184" t="s">
        <v>851</v>
      </c>
      <c r="E136" s="184" t="s">
        <v>759</v>
      </c>
      <c r="F136" s="58" t="s">
        <v>26</v>
      </c>
      <c r="G136" s="55">
        <v>1</v>
      </c>
      <c r="H136" s="55"/>
      <c r="I136" s="112"/>
      <c r="J136" s="54" t="s">
        <v>408</v>
      </c>
      <c r="K136" s="54" t="s">
        <v>383</v>
      </c>
      <c r="L136" s="181" t="s">
        <v>852</v>
      </c>
      <c r="M136" s="182">
        <v>1.669683913248126</v>
      </c>
      <c r="N136" s="183"/>
    </row>
    <row r="137" spans="1:14" ht="34.5" customHeight="1">
      <c r="A137" s="184" t="s">
        <v>853</v>
      </c>
      <c r="B137" s="55" t="s">
        <v>404</v>
      </c>
      <c r="C137" s="55" t="s">
        <v>836</v>
      </c>
      <c r="D137" s="184" t="s">
        <v>854</v>
      </c>
      <c r="E137" s="184" t="s">
        <v>855</v>
      </c>
      <c r="F137" s="58" t="s">
        <v>26</v>
      </c>
      <c r="G137" s="55">
        <v>1</v>
      </c>
      <c r="H137" s="55"/>
      <c r="I137" s="112"/>
      <c r="J137" s="54" t="s">
        <v>408</v>
      </c>
      <c r="K137" s="54" t="s">
        <v>383</v>
      </c>
      <c r="L137" s="181" t="s">
        <v>856</v>
      </c>
      <c r="M137" s="182">
        <v>7.912849849741121</v>
      </c>
      <c r="N137" s="183"/>
    </row>
    <row r="138" spans="1:14" ht="34.5" customHeight="1">
      <c r="A138" s="184" t="s">
        <v>857</v>
      </c>
      <c r="B138" s="55" t="s">
        <v>404</v>
      </c>
      <c r="C138" s="55" t="s">
        <v>836</v>
      </c>
      <c r="D138" s="184" t="s">
        <v>851</v>
      </c>
      <c r="E138" s="184" t="s">
        <v>858</v>
      </c>
      <c r="F138" s="58" t="s">
        <v>26</v>
      </c>
      <c r="G138" s="55">
        <v>1</v>
      </c>
      <c r="H138" s="55"/>
      <c r="I138" s="112"/>
      <c r="J138" s="54" t="s">
        <v>408</v>
      </c>
      <c r="K138" s="54" t="s">
        <v>383</v>
      </c>
      <c r="L138" s="181" t="s">
        <v>859</v>
      </c>
      <c r="M138" s="182">
        <v>52.26836597994135</v>
      </c>
      <c r="N138" s="183"/>
    </row>
    <row r="139" spans="1:14" ht="34.5" customHeight="1">
      <c r="A139" s="184" t="s">
        <v>860</v>
      </c>
      <c r="B139" s="55" t="s">
        <v>404</v>
      </c>
      <c r="C139" s="55" t="s">
        <v>836</v>
      </c>
      <c r="D139" s="184" t="s">
        <v>861</v>
      </c>
      <c r="E139" s="184" t="s">
        <v>861</v>
      </c>
      <c r="F139" s="58" t="s">
        <v>26</v>
      </c>
      <c r="G139" s="55">
        <v>1</v>
      </c>
      <c r="H139" s="55"/>
      <c r="I139" s="112"/>
      <c r="J139" s="54" t="s">
        <v>408</v>
      </c>
      <c r="K139" s="54" t="s">
        <v>383</v>
      </c>
      <c r="L139" s="181" t="s">
        <v>862</v>
      </c>
      <c r="M139" s="182">
        <v>50.380897208443464</v>
      </c>
      <c r="N139" s="183"/>
    </row>
    <row r="140" spans="1:14" ht="34.5" customHeight="1">
      <c r="A140" s="184" t="s">
        <v>863</v>
      </c>
      <c r="B140" s="55" t="s">
        <v>404</v>
      </c>
      <c r="C140" s="55" t="s">
        <v>836</v>
      </c>
      <c r="D140" s="184" t="s">
        <v>843</v>
      </c>
      <c r="E140" s="184" t="s">
        <v>864</v>
      </c>
      <c r="F140" s="58" t="s">
        <v>26</v>
      </c>
      <c r="G140" s="55">
        <v>1</v>
      </c>
      <c r="H140" s="55"/>
      <c r="I140" s="112"/>
      <c r="J140" s="54" t="s">
        <v>408</v>
      </c>
      <c r="K140" s="54" t="s">
        <v>383</v>
      </c>
      <c r="L140" s="181" t="s">
        <v>865</v>
      </c>
      <c r="M140" s="182">
        <v>35.86190665845975</v>
      </c>
      <c r="N140" s="183"/>
    </row>
    <row r="141" spans="1:14" ht="34.5" customHeight="1">
      <c r="A141" s="184" t="s">
        <v>866</v>
      </c>
      <c r="B141" s="55" t="s">
        <v>404</v>
      </c>
      <c r="C141" s="55" t="s">
        <v>836</v>
      </c>
      <c r="D141" s="184" t="s">
        <v>843</v>
      </c>
      <c r="E141" s="184" t="s">
        <v>867</v>
      </c>
      <c r="F141" s="58" t="s">
        <v>26</v>
      </c>
      <c r="G141" s="55">
        <v>1</v>
      </c>
      <c r="H141" s="55"/>
      <c r="I141" s="112"/>
      <c r="J141" s="54" t="s">
        <v>408</v>
      </c>
      <c r="K141" s="54" t="s">
        <v>383</v>
      </c>
      <c r="L141" s="181" t="s">
        <v>868</v>
      </c>
      <c r="M141" s="182">
        <v>20.83475143922662</v>
      </c>
      <c r="N141" s="183"/>
    </row>
    <row r="142" spans="1:14" ht="34.5" customHeight="1">
      <c r="A142" s="184" t="s">
        <v>869</v>
      </c>
      <c r="B142" s="55" t="s">
        <v>404</v>
      </c>
      <c r="C142" s="55" t="s">
        <v>836</v>
      </c>
      <c r="D142" s="184" t="s">
        <v>839</v>
      </c>
      <c r="E142" s="184" t="s">
        <v>870</v>
      </c>
      <c r="F142" s="58" t="s">
        <v>26</v>
      </c>
      <c r="G142" s="55">
        <v>1</v>
      </c>
      <c r="H142" s="55"/>
      <c r="I142" s="112"/>
      <c r="J142" s="54" t="s">
        <v>408</v>
      </c>
      <c r="K142" s="54" t="s">
        <v>383</v>
      </c>
      <c r="L142" s="181" t="s">
        <v>871</v>
      </c>
      <c r="M142" s="182">
        <v>2.758608204496904</v>
      </c>
      <c r="N142" s="183"/>
    </row>
    <row r="143" spans="1:14" ht="34.5" customHeight="1">
      <c r="A143" s="184" t="s">
        <v>872</v>
      </c>
      <c r="B143" s="55" t="s">
        <v>404</v>
      </c>
      <c r="C143" s="55" t="s">
        <v>836</v>
      </c>
      <c r="D143" s="184" t="s">
        <v>854</v>
      </c>
      <c r="E143" s="184" t="s">
        <v>873</v>
      </c>
      <c r="F143" s="58" t="s">
        <v>26</v>
      </c>
      <c r="G143" s="55">
        <v>1</v>
      </c>
      <c r="H143" s="55"/>
      <c r="I143" s="112"/>
      <c r="J143" s="54" t="s">
        <v>408</v>
      </c>
      <c r="K143" s="54" t="s">
        <v>383</v>
      </c>
      <c r="L143" s="181" t="s">
        <v>874</v>
      </c>
      <c r="M143" s="182">
        <v>5.735001267243565</v>
      </c>
      <c r="N143" s="183"/>
    </row>
    <row r="144" spans="1:14" ht="34.5" customHeight="1">
      <c r="A144" s="184" t="s">
        <v>875</v>
      </c>
      <c r="B144" s="55" t="s">
        <v>404</v>
      </c>
      <c r="C144" s="55" t="s">
        <v>836</v>
      </c>
      <c r="D144" s="184" t="s">
        <v>876</v>
      </c>
      <c r="E144" s="184" t="s">
        <v>877</v>
      </c>
      <c r="F144" s="58" t="s">
        <v>26</v>
      </c>
      <c r="G144" s="55">
        <v>1</v>
      </c>
      <c r="H144" s="55"/>
      <c r="I144" s="112"/>
      <c r="J144" s="54" t="s">
        <v>408</v>
      </c>
      <c r="K144" s="54" t="s">
        <v>383</v>
      </c>
      <c r="L144" s="181" t="s">
        <v>878</v>
      </c>
      <c r="M144" s="182">
        <v>2.177848582497556</v>
      </c>
      <c r="N144" s="183"/>
    </row>
    <row r="145" spans="1:14" ht="34.5" customHeight="1">
      <c r="A145" s="184" t="s">
        <v>879</v>
      </c>
      <c r="B145" s="55" t="s">
        <v>404</v>
      </c>
      <c r="C145" s="55" t="s">
        <v>836</v>
      </c>
      <c r="D145" s="184" t="s">
        <v>876</v>
      </c>
      <c r="E145" s="184" t="s">
        <v>880</v>
      </c>
      <c r="F145" s="58" t="s">
        <v>26</v>
      </c>
      <c r="G145" s="55">
        <v>1</v>
      </c>
      <c r="H145" s="55"/>
      <c r="I145" s="112"/>
      <c r="J145" s="54" t="s">
        <v>408</v>
      </c>
      <c r="K145" s="54" t="s">
        <v>383</v>
      </c>
      <c r="L145" s="181" t="s">
        <v>881</v>
      </c>
      <c r="M145" s="182">
        <v>2.323038487997393</v>
      </c>
      <c r="N145" s="183"/>
    </row>
    <row r="146" spans="1:14" ht="34.5" customHeight="1">
      <c r="A146" s="184" t="s">
        <v>882</v>
      </c>
      <c r="B146" s="55" t="s">
        <v>404</v>
      </c>
      <c r="C146" s="55" t="s">
        <v>836</v>
      </c>
      <c r="D146" s="184" t="s">
        <v>883</v>
      </c>
      <c r="E146" s="184" t="s">
        <v>884</v>
      </c>
      <c r="F146" s="58" t="s">
        <v>26</v>
      </c>
      <c r="G146" s="55">
        <v>1</v>
      </c>
      <c r="H146" s="55"/>
      <c r="I146" s="112"/>
      <c r="J146" s="54" t="s">
        <v>408</v>
      </c>
      <c r="K146" s="54" t="s">
        <v>383</v>
      </c>
      <c r="L146" s="181" t="s">
        <v>885</v>
      </c>
      <c r="M146" s="182">
        <v>4.718671928744705</v>
      </c>
      <c r="N146" s="183"/>
    </row>
    <row r="147" spans="1:14" ht="34.5" customHeight="1">
      <c r="A147" s="184" t="s">
        <v>886</v>
      </c>
      <c r="B147" s="55" t="s">
        <v>404</v>
      </c>
      <c r="C147" s="55" t="s">
        <v>887</v>
      </c>
      <c r="D147" s="184" t="s">
        <v>888</v>
      </c>
      <c r="E147" s="184" t="s">
        <v>889</v>
      </c>
      <c r="F147" s="58" t="s">
        <v>26</v>
      </c>
      <c r="G147" s="55">
        <v>1</v>
      </c>
      <c r="H147" s="55"/>
      <c r="I147" s="112"/>
      <c r="J147" s="54" t="s">
        <v>408</v>
      </c>
      <c r="K147" s="54" t="s">
        <v>383</v>
      </c>
      <c r="L147" s="181" t="s">
        <v>890</v>
      </c>
      <c r="M147" s="182">
        <v>5.662406314493645</v>
      </c>
      <c r="N147" s="183"/>
    </row>
    <row r="148" spans="1:14" ht="34.5" customHeight="1">
      <c r="A148" s="184" t="s">
        <v>891</v>
      </c>
      <c r="B148" s="55" t="s">
        <v>404</v>
      </c>
      <c r="C148" s="55" t="s">
        <v>887</v>
      </c>
      <c r="D148" s="184" t="s">
        <v>892</v>
      </c>
      <c r="E148" s="184" t="s">
        <v>893</v>
      </c>
      <c r="F148" s="58" t="s">
        <v>26</v>
      </c>
      <c r="G148" s="55">
        <v>1</v>
      </c>
      <c r="H148" s="55"/>
      <c r="I148" s="112"/>
      <c r="J148" s="54" t="s">
        <v>408</v>
      </c>
      <c r="K148" s="54" t="s">
        <v>383</v>
      </c>
      <c r="L148" s="181" t="s">
        <v>894</v>
      </c>
      <c r="M148" s="182">
        <v>15.462724935732648</v>
      </c>
      <c r="N148" s="183"/>
    </row>
    <row r="149" spans="1:14" ht="34.5" customHeight="1">
      <c r="A149" s="184" t="s">
        <v>895</v>
      </c>
      <c r="B149" s="55" t="s">
        <v>404</v>
      </c>
      <c r="C149" s="55" t="s">
        <v>887</v>
      </c>
      <c r="D149" s="184" t="s">
        <v>892</v>
      </c>
      <c r="E149" s="184" t="s">
        <v>896</v>
      </c>
      <c r="F149" s="58" t="s">
        <v>26</v>
      </c>
      <c r="G149" s="55">
        <v>1</v>
      </c>
      <c r="H149" s="55"/>
      <c r="I149" s="112"/>
      <c r="J149" s="54" t="s">
        <v>408</v>
      </c>
      <c r="K149" s="54" t="s">
        <v>383</v>
      </c>
      <c r="L149" s="181" t="s">
        <v>897</v>
      </c>
      <c r="M149" s="182">
        <v>10.018103479488758</v>
      </c>
      <c r="N149" s="183"/>
    </row>
    <row r="150" spans="1:14" ht="34.5" customHeight="1">
      <c r="A150" s="184" t="s">
        <v>898</v>
      </c>
      <c r="B150" s="55" t="s">
        <v>404</v>
      </c>
      <c r="C150" s="55" t="s">
        <v>887</v>
      </c>
      <c r="D150" s="184" t="s">
        <v>861</v>
      </c>
      <c r="E150" s="184" t="s">
        <v>899</v>
      </c>
      <c r="F150" s="58" t="s">
        <v>26</v>
      </c>
      <c r="G150" s="55">
        <v>1</v>
      </c>
      <c r="H150" s="55"/>
      <c r="I150" s="112"/>
      <c r="J150" s="54" t="s">
        <v>408</v>
      </c>
      <c r="K150" s="54" t="s">
        <v>383</v>
      </c>
      <c r="L150" s="181" t="s">
        <v>900</v>
      </c>
      <c r="M150" s="182">
        <v>34.33741265071147</v>
      </c>
      <c r="N150" s="183"/>
    </row>
    <row r="151" spans="1:14" ht="34.5" customHeight="1">
      <c r="A151" s="184" t="s">
        <v>901</v>
      </c>
      <c r="B151" s="55" t="s">
        <v>404</v>
      </c>
      <c r="C151" s="55" t="s">
        <v>887</v>
      </c>
      <c r="D151" s="184" t="s">
        <v>902</v>
      </c>
      <c r="E151" s="184" t="s">
        <v>903</v>
      </c>
      <c r="F151" s="58" t="s">
        <v>26</v>
      </c>
      <c r="G151" s="55">
        <v>1</v>
      </c>
      <c r="H151" s="55"/>
      <c r="I151" s="112"/>
      <c r="J151" s="54" t="s">
        <v>408</v>
      </c>
      <c r="K151" s="54" t="s">
        <v>383</v>
      </c>
      <c r="L151" s="181" t="s">
        <v>904</v>
      </c>
      <c r="M151" s="182">
        <v>25.480828415221403</v>
      </c>
      <c r="N151" s="183"/>
    </row>
    <row r="152" spans="1:14" ht="34.5" customHeight="1">
      <c r="A152" s="184" t="s">
        <v>905</v>
      </c>
      <c r="B152" s="55" t="s">
        <v>404</v>
      </c>
      <c r="C152" s="55" t="s">
        <v>887</v>
      </c>
      <c r="D152" s="184" t="s">
        <v>902</v>
      </c>
      <c r="E152" s="184" t="s">
        <v>906</v>
      </c>
      <c r="F152" s="58" t="s">
        <v>26</v>
      </c>
      <c r="G152" s="55">
        <v>1</v>
      </c>
      <c r="H152" s="55"/>
      <c r="I152" s="112"/>
      <c r="J152" s="54" t="s">
        <v>408</v>
      </c>
      <c r="K152" s="54" t="s">
        <v>383</v>
      </c>
      <c r="L152" s="181" t="s">
        <v>907</v>
      </c>
      <c r="M152" s="182">
        <v>20.616966580976865</v>
      </c>
      <c r="N152" s="183"/>
    </row>
    <row r="153" spans="1:14" ht="34.5" customHeight="1">
      <c r="A153" s="184" t="s">
        <v>908</v>
      </c>
      <c r="B153" s="55" t="s">
        <v>404</v>
      </c>
      <c r="C153" s="55" t="s">
        <v>887</v>
      </c>
      <c r="D153" s="184" t="s">
        <v>909</v>
      </c>
      <c r="E153" s="184" t="s">
        <v>910</v>
      </c>
      <c r="F153" s="58" t="s">
        <v>26</v>
      </c>
      <c r="G153" s="55">
        <v>1</v>
      </c>
      <c r="H153" s="55"/>
      <c r="I153" s="112"/>
      <c r="J153" s="54" t="s">
        <v>408</v>
      </c>
      <c r="K153" s="54" t="s">
        <v>383</v>
      </c>
      <c r="L153" s="181" t="s">
        <v>911</v>
      </c>
      <c r="M153" s="182">
        <v>11.32481262898729</v>
      </c>
      <c r="N153" s="183"/>
    </row>
    <row r="154" spans="1:14" ht="34.5" customHeight="1">
      <c r="A154" s="184" t="s">
        <v>912</v>
      </c>
      <c r="B154" s="55" t="s">
        <v>404</v>
      </c>
      <c r="C154" s="55" t="s">
        <v>887</v>
      </c>
      <c r="D154" s="184" t="s">
        <v>909</v>
      </c>
      <c r="E154" s="184" t="s">
        <v>913</v>
      </c>
      <c r="F154" s="58" t="s">
        <v>26</v>
      </c>
      <c r="G154" s="55">
        <v>1</v>
      </c>
      <c r="H154" s="55"/>
      <c r="I154" s="112"/>
      <c r="J154" s="54" t="s">
        <v>408</v>
      </c>
      <c r="K154" s="54" t="s">
        <v>383</v>
      </c>
      <c r="L154" s="181" t="s">
        <v>914</v>
      </c>
      <c r="M154" s="182">
        <v>12.268547014736233</v>
      </c>
      <c r="N154" s="183"/>
    </row>
    <row r="155" spans="1:14" ht="34.5" customHeight="1">
      <c r="A155" s="184" t="s">
        <v>915</v>
      </c>
      <c r="B155" s="55" t="s">
        <v>404</v>
      </c>
      <c r="C155" s="55" t="s">
        <v>887</v>
      </c>
      <c r="D155" s="184" t="s">
        <v>916</v>
      </c>
      <c r="E155" s="184" t="s">
        <v>917</v>
      </c>
      <c r="F155" s="58" t="s">
        <v>26</v>
      </c>
      <c r="G155" s="55">
        <v>1</v>
      </c>
      <c r="H155" s="55"/>
      <c r="I155" s="112"/>
      <c r="J155" s="54" t="s">
        <v>408</v>
      </c>
      <c r="K155" s="54" t="s">
        <v>383</v>
      </c>
      <c r="L155" s="181" t="s">
        <v>918</v>
      </c>
      <c r="M155" s="182">
        <v>10</v>
      </c>
      <c r="N155" s="183"/>
    </row>
    <row r="156" spans="1:14" ht="34.5" customHeight="1">
      <c r="A156" s="184" t="s">
        <v>919</v>
      </c>
      <c r="B156" s="55" t="s">
        <v>404</v>
      </c>
      <c r="C156" s="55" t="s">
        <v>887</v>
      </c>
      <c r="D156" s="184" t="s">
        <v>920</v>
      </c>
      <c r="E156" s="184" t="s">
        <v>921</v>
      </c>
      <c r="F156" s="58" t="s">
        <v>26</v>
      </c>
      <c r="G156" s="55">
        <v>1</v>
      </c>
      <c r="H156" s="55"/>
      <c r="I156" s="112"/>
      <c r="J156" s="54" t="s">
        <v>408</v>
      </c>
      <c r="K156" s="54" t="s">
        <v>383</v>
      </c>
      <c r="L156" s="181" t="s">
        <v>922</v>
      </c>
      <c r="M156" s="182">
        <v>36.733046091458775</v>
      </c>
      <c r="N156" s="183"/>
    </row>
    <row r="157" spans="1:14" ht="34.5" customHeight="1">
      <c r="A157" s="184" t="s">
        <v>923</v>
      </c>
      <c r="B157" s="55" t="s">
        <v>404</v>
      </c>
      <c r="C157" s="55" t="s">
        <v>887</v>
      </c>
      <c r="D157" s="184" t="s">
        <v>924</v>
      </c>
      <c r="E157" s="184" t="s">
        <v>925</v>
      </c>
      <c r="F157" s="58" t="s">
        <v>26</v>
      </c>
      <c r="G157" s="55">
        <v>1</v>
      </c>
      <c r="H157" s="55"/>
      <c r="I157" s="112"/>
      <c r="J157" s="54" t="s">
        <v>408</v>
      </c>
      <c r="K157" s="54" t="s">
        <v>383</v>
      </c>
      <c r="L157" s="181" t="s">
        <v>926</v>
      </c>
      <c r="M157" s="182">
        <v>7.332090227741772</v>
      </c>
      <c r="N157" s="183"/>
    </row>
    <row r="158" spans="1:14" ht="34.5" customHeight="1">
      <c r="A158" s="184" t="s">
        <v>927</v>
      </c>
      <c r="B158" s="55" t="s">
        <v>404</v>
      </c>
      <c r="C158" s="55" t="s">
        <v>887</v>
      </c>
      <c r="D158" s="184" t="s">
        <v>928</v>
      </c>
      <c r="E158" s="184" t="s">
        <v>929</v>
      </c>
      <c r="F158" s="58" t="s">
        <v>26</v>
      </c>
      <c r="G158" s="55">
        <v>1</v>
      </c>
      <c r="H158" s="55"/>
      <c r="I158" s="112"/>
      <c r="J158" s="54" t="s">
        <v>408</v>
      </c>
      <c r="K158" s="54" t="s">
        <v>383</v>
      </c>
      <c r="L158" s="181" t="s">
        <v>930</v>
      </c>
      <c r="M158" s="182">
        <v>8.058034664995112</v>
      </c>
      <c r="N158" s="183"/>
    </row>
    <row r="159" spans="1:14" ht="34.5" customHeight="1">
      <c r="A159" s="184" t="s">
        <v>931</v>
      </c>
      <c r="B159" s="55" t="s">
        <v>404</v>
      </c>
      <c r="C159" s="55" t="s">
        <v>887</v>
      </c>
      <c r="D159" s="184" t="s">
        <v>920</v>
      </c>
      <c r="E159" s="184" t="s">
        <v>932</v>
      </c>
      <c r="F159" s="58" t="s">
        <v>26</v>
      </c>
      <c r="G159" s="55">
        <v>1</v>
      </c>
      <c r="H159" s="55"/>
      <c r="I159" s="112"/>
      <c r="J159" s="54" t="s">
        <v>408</v>
      </c>
      <c r="K159" s="54" t="s">
        <v>383</v>
      </c>
      <c r="L159" s="181" t="s">
        <v>933</v>
      </c>
      <c r="M159" s="182">
        <v>2.78</v>
      </c>
      <c r="N159" s="188" t="s">
        <v>934</v>
      </c>
    </row>
    <row r="160" spans="1:14" ht="34.5" customHeight="1">
      <c r="A160" s="184" t="s">
        <v>935</v>
      </c>
      <c r="B160" s="55" t="s">
        <v>404</v>
      </c>
      <c r="C160" s="55" t="s">
        <v>887</v>
      </c>
      <c r="D160" s="184" t="s">
        <v>909</v>
      </c>
      <c r="E160" s="184" t="s">
        <v>936</v>
      </c>
      <c r="F160" s="58" t="s">
        <v>26</v>
      </c>
      <c r="G160" s="55">
        <v>1</v>
      </c>
      <c r="H160" s="55"/>
      <c r="I160" s="112"/>
      <c r="J160" s="54" t="s">
        <v>408</v>
      </c>
      <c r="K160" s="54" t="s">
        <v>383</v>
      </c>
      <c r="L160" s="181" t="s">
        <v>937</v>
      </c>
      <c r="M160" s="182">
        <v>9.43734385748941</v>
      </c>
      <c r="N160" s="183"/>
    </row>
    <row r="161" spans="1:14" ht="34.5" customHeight="1">
      <c r="A161" s="184" t="s">
        <v>938</v>
      </c>
      <c r="B161" s="55" t="s">
        <v>404</v>
      </c>
      <c r="C161" s="55" t="s">
        <v>887</v>
      </c>
      <c r="D161" s="184" t="s">
        <v>939</v>
      </c>
      <c r="E161" s="184" t="s">
        <v>940</v>
      </c>
      <c r="F161" s="58" t="s">
        <v>26</v>
      </c>
      <c r="G161" s="55">
        <v>1</v>
      </c>
      <c r="H161" s="55"/>
      <c r="I161" s="112"/>
      <c r="J161" s="54" t="s">
        <v>408</v>
      </c>
      <c r="K161" s="54" t="s">
        <v>383</v>
      </c>
      <c r="L161" s="181" t="s">
        <v>941</v>
      </c>
      <c r="M161" s="182">
        <v>3.629747637495927</v>
      </c>
      <c r="N161" s="183"/>
    </row>
    <row r="162" spans="1:14" ht="34.5" customHeight="1">
      <c r="A162" s="184" t="s">
        <v>942</v>
      </c>
      <c r="B162" s="55" t="s">
        <v>404</v>
      </c>
      <c r="C162" s="55" t="s">
        <v>887</v>
      </c>
      <c r="D162" s="184" t="s">
        <v>939</v>
      </c>
      <c r="E162" s="184" t="s">
        <v>943</v>
      </c>
      <c r="F162" s="58" t="s">
        <v>26</v>
      </c>
      <c r="G162" s="55">
        <v>1</v>
      </c>
      <c r="H162" s="55"/>
      <c r="I162" s="112"/>
      <c r="J162" s="54" t="s">
        <v>408</v>
      </c>
      <c r="K162" s="54" t="s">
        <v>383</v>
      </c>
      <c r="L162" s="181" t="s">
        <v>944</v>
      </c>
      <c r="M162" s="182">
        <v>4.646076975994786</v>
      </c>
      <c r="N162" s="183"/>
    </row>
    <row r="163" spans="1:14" ht="34.5" customHeight="1">
      <c r="A163" s="184" t="s">
        <v>945</v>
      </c>
      <c r="B163" s="55" t="s">
        <v>404</v>
      </c>
      <c r="C163" s="55" t="s">
        <v>887</v>
      </c>
      <c r="D163" s="184" t="s">
        <v>939</v>
      </c>
      <c r="E163" s="184" t="s">
        <v>946</v>
      </c>
      <c r="F163" s="58" t="s">
        <v>26</v>
      </c>
      <c r="G163" s="55">
        <v>1</v>
      </c>
      <c r="H163" s="55"/>
      <c r="I163" s="112"/>
      <c r="J163" s="54" t="s">
        <v>408</v>
      </c>
      <c r="K163" s="54" t="s">
        <v>383</v>
      </c>
      <c r="L163" s="181" t="s">
        <v>947</v>
      </c>
      <c r="M163" s="182">
        <v>9.292153951989572</v>
      </c>
      <c r="N163" s="183"/>
    </row>
    <row r="164" spans="1:14" ht="34.5" customHeight="1">
      <c r="A164" s="184" t="s">
        <v>948</v>
      </c>
      <c r="B164" s="55" t="s">
        <v>404</v>
      </c>
      <c r="C164" s="55" t="s">
        <v>887</v>
      </c>
      <c r="D164" s="184" t="s">
        <v>939</v>
      </c>
      <c r="E164" s="184" t="s">
        <v>949</v>
      </c>
      <c r="F164" s="58" t="s">
        <v>26</v>
      </c>
      <c r="G164" s="55">
        <v>1</v>
      </c>
      <c r="H164" s="55"/>
      <c r="I164" s="112"/>
      <c r="J164" s="54" t="s">
        <v>408</v>
      </c>
      <c r="K164" s="54" t="s">
        <v>383</v>
      </c>
      <c r="L164" s="181" t="s">
        <v>950</v>
      </c>
      <c r="M164" s="182">
        <v>4.137912306745356</v>
      </c>
      <c r="N164" s="183"/>
    </row>
    <row r="165" spans="1:14" ht="34.5" customHeight="1">
      <c r="A165" s="184" t="s">
        <v>951</v>
      </c>
      <c r="B165" s="55" t="s">
        <v>404</v>
      </c>
      <c r="C165" s="55" t="s">
        <v>887</v>
      </c>
      <c r="D165" s="184" t="s">
        <v>939</v>
      </c>
      <c r="E165" s="184" t="s">
        <v>952</v>
      </c>
      <c r="F165" s="58" t="s">
        <v>26</v>
      </c>
      <c r="G165" s="55">
        <v>1</v>
      </c>
      <c r="H165" s="55"/>
      <c r="I165" s="112"/>
      <c r="J165" s="54" t="s">
        <v>408</v>
      </c>
      <c r="K165" s="54" t="s">
        <v>383</v>
      </c>
      <c r="L165" s="181" t="s">
        <v>953</v>
      </c>
      <c r="M165" s="182">
        <v>5.735001267243565</v>
      </c>
      <c r="N165" s="183"/>
    </row>
    <row r="166" spans="1:14" ht="34.5" customHeight="1">
      <c r="A166" s="184" t="s">
        <v>954</v>
      </c>
      <c r="B166" s="55" t="s">
        <v>404</v>
      </c>
      <c r="C166" s="55" t="s">
        <v>887</v>
      </c>
      <c r="D166" s="184" t="s">
        <v>939</v>
      </c>
      <c r="E166" s="184" t="s">
        <v>955</v>
      </c>
      <c r="F166" s="58" t="s">
        <v>26</v>
      </c>
      <c r="G166" s="55">
        <v>1</v>
      </c>
      <c r="H166" s="55"/>
      <c r="I166" s="112"/>
      <c r="J166" s="54" t="s">
        <v>408</v>
      </c>
      <c r="K166" s="54" t="s">
        <v>383</v>
      </c>
      <c r="L166" s="181" t="s">
        <v>956</v>
      </c>
      <c r="M166" s="182">
        <v>7.259495274991854</v>
      </c>
      <c r="N166" s="183"/>
    </row>
    <row r="167" spans="1:14" ht="34.5" customHeight="1">
      <c r="A167" s="184" t="s">
        <v>957</v>
      </c>
      <c r="B167" s="55" t="s">
        <v>404</v>
      </c>
      <c r="C167" s="55" t="s">
        <v>887</v>
      </c>
      <c r="D167" s="184" t="s">
        <v>939</v>
      </c>
      <c r="E167" s="184" t="s">
        <v>958</v>
      </c>
      <c r="F167" s="58" t="s">
        <v>26</v>
      </c>
      <c r="G167" s="55">
        <v>1</v>
      </c>
      <c r="H167" s="55"/>
      <c r="I167" s="112"/>
      <c r="J167" s="54" t="s">
        <v>408</v>
      </c>
      <c r="K167" s="54" t="s">
        <v>383</v>
      </c>
      <c r="L167" s="181" t="s">
        <v>959</v>
      </c>
      <c r="M167" s="182">
        <v>19.455447336978168</v>
      </c>
      <c r="N167" s="183"/>
    </row>
    <row r="168" spans="1:14" ht="34.5" customHeight="1">
      <c r="A168" s="184" t="s">
        <v>960</v>
      </c>
      <c r="B168" s="55" t="s">
        <v>404</v>
      </c>
      <c r="C168" s="55" t="s">
        <v>887</v>
      </c>
      <c r="D168" s="184" t="s">
        <v>939</v>
      </c>
      <c r="E168" s="184" t="s">
        <v>961</v>
      </c>
      <c r="F168" s="58" t="s">
        <v>26</v>
      </c>
      <c r="G168" s="55">
        <v>1</v>
      </c>
      <c r="H168" s="55"/>
      <c r="I168" s="112"/>
      <c r="J168" s="54" t="s">
        <v>408</v>
      </c>
      <c r="K168" s="54" t="s">
        <v>383</v>
      </c>
      <c r="L168" s="181" t="s">
        <v>962</v>
      </c>
      <c r="M168" s="182">
        <v>3.121582968246497</v>
      </c>
      <c r="N168" s="183"/>
    </row>
    <row r="169" spans="1:14" ht="34.5" customHeight="1">
      <c r="A169" s="184" t="s">
        <v>963</v>
      </c>
      <c r="B169" s="55" t="s">
        <v>404</v>
      </c>
      <c r="C169" s="55" t="s">
        <v>887</v>
      </c>
      <c r="D169" s="184" t="s">
        <v>939</v>
      </c>
      <c r="E169" s="184" t="s">
        <v>964</v>
      </c>
      <c r="F169" s="58" t="s">
        <v>26</v>
      </c>
      <c r="G169" s="55">
        <v>1</v>
      </c>
      <c r="H169" s="55"/>
      <c r="I169" s="112"/>
      <c r="J169" s="54" t="s">
        <v>408</v>
      </c>
      <c r="K169" s="54" t="s">
        <v>383</v>
      </c>
      <c r="L169" s="181" t="s">
        <v>965</v>
      </c>
      <c r="M169" s="182">
        <v>1.7422788659980448</v>
      </c>
      <c r="N169" s="183"/>
    </row>
    <row r="170" spans="1:12" ht="14.25">
      <c r="A170" s="62"/>
      <c r="B170" s="62"/>
      <c r="C170" s="63"/>
      <c r="D170" s="62"/>
      <c r="E170" s="62"/>
      <c r="F170" s="62"/>
      <c r="G170" s="187"/>
      <c r="H170" s="63"/>
      <c r="I170" s="67"/>
      <c r="J170" s="62"/>
      <c r="K170" s="62"/>
      <c r="L170" s="62"/>
    </row>
    <row r="171" spans="1:12" ht="14.25">
      <c r="A171" s="62"/>
      <c r="B171" s="62"/>
      <c r="C171" s="63"/>
      <c r="D171" s="62"/>
      <c r="E171" s="62"/>
      <c r="F171" s="62"/>
      <c r="G171" s="62"/>
      <c r="H171" s="63"/>
      <c r="I171" s="67"/>
      <c r="J171" s="62"/>
      <c r="K171" s="62"/>
      <c r="L171" s="62"/>
    </row>
    <row r="172" spans="1:12" ht="14.25">
      <c r="A172" s="62"/>
      <c r="B172" s="62"/>
      <c r="C172" s="63"/>
      <c r="D172" s="62"/>
      <c r="E172" s="62"/>
      <c r="F172" s="62"/>
      <c r="G172" s="62"/>
      <c r="H172" s="63"/>
      <c r="I172" s="67"/>
      <c r="J172" s="62"/>
      <c r="K172" s="62"/>
      <c r="L172" s="62"/>
    </row>
    <row r="173" spans="1:12" ht="14.25">
      <c r="A173" s="62"/>
      <c r="B173" s="62"/>
      <c r="C173" s="63"/>
      <c r="D173" s="62"/>
      <c r="E173" s="62"/>
      <c r="F173" s="62"/>
      <c r="G173" s="62"/>
      <c r="H173" s="63"/>
      <c r="I173" s="67"/>
      <c r="J173" s="62"/>
      <c r="K173" s="62"/>
      <c r="L173" s="62"/>
    </row>
    <row r="174" spans="1:12" ht="14.25">
      <c r="A174" s="62"/>
      <c r="B174" s="62"/>
      <c r="C174" s="63"/>
      <c r="D174" s="62"/>
      <c r="E174" s="62"/>
      <c r="F174" s="62"/>
      <c r="G174" s="62"/>
      <c r="H174" s="63"/>
      <c r="I174" s="67"/>
      <c r="J174" s="62"/>
      <c r="K174" s="62"/>
      <c r="L174" s="62"/>
    </row>
    <row r="175" spans="1:12" ht="14.25">
      <c r="A175" s="62"/>
      <c r="B175" s="62"/>
      <c r="C175" s="63"/>
      <c r="D175" s="62"/>
      <c r="E175" s="62"/>
      <c r="F175" s="62"/>
      <c r="G175" s="62"/>
      <c r="H175" s="63"/>
      <c r="I175" s="67"/>
      <c r="J175" s="62"/>
      <c r="K175" s="62"/>
      <c r="L175" s="62"/>
    </row>
    <row r="176" spans="1:12" ht="14.25">
      <c r="A176" s="62"/>
      <c r="B176" s="62"/>
      <c r="C176" s="63"/>
      <c r="D176" s="62"/>
      <c r="E176" s="62"/>
      <c r="F176" s="62"/>
      <c r="G176" s="62"/>
      <c r="H176" s="63"/>
      <c r="I176" s="67"/>
      <c r="J176" s="62"/>
      <c r="K176" s="62"/>
      <c r="L176" s="62"/>
    </row>
    <row r="177" spans="1:12" ht="14.25">
      <c r="A177" s="62"/>
      <c r="B177" s="62"/>
      <c r="C177" s="63"/>
      <c r="D177" s="62"/>
      <c r="E177" s="62"/>
      <c r="F177" s="62"/>
      <c r="G177" s="62"/>
      <c r="H177" s="63"/>
      <c r="I177" s="67"/>
      <c r="J177" s="62"/>
      <c r="K177" s="62"/>
      <c r="L177" s="62"/>
    </row>
    <row r="178" spans="1:12" ht="14.25">
      <c r="A178" s="62"/>
      <c r="B178" s="62"/>
      <c r="C178" s="63"/>
      <c r="D178" s="62"/>
      <c r="E178" s="62"/>
      <c r="F178" s="62"/>
      <c r="G178" s="62"/>
      <c r="H178" s="63"/>
      <c r="I178" s="67"/>
      <c r="J178" s="62"/>
      <c r="K178" s="62"/>
      <c r="L178" s="62"/>
    </row>
    <row r="179" spans="1:12" ht="14.25">
      <c r="A179" s="62"/>
      <c r="B179" s="62"/>
      <c r="C179" s="63"/>
      <c r="D179" s="62"/>
      <c r="E179" s="62"/>
      <c r="F179" s="62"/>
      <c r="G179" s="62"/>
      <c r="H179" s="63"/>
      <c r="I179" s="67"/>
      <c r="J179" s="62"/>
      <c r="K179" s="62"/>
      <c r="L179" s="62"/>
    </row>
  </sheetData>
  <sheetProtection/>
  <mergeCells count="12">
    <mergeCell ref="A1:D1"/>
    <mergeCell ref="A2:M2"/>
    <mergeCell ref="A3:M3"/>
    <mergeCell ref="C4:E4"/>
    <mergeCell ref="G4:J4"/>
    <mergeCell ref="A4:A5"/>
    <mergeCell ref="B4:B5"/>
    <mergeCell ref="F4:F5"/>
    <mergeCell ref="K4:K5"/>
    <mergeCell ref="L4:L5"/>
    <mergeCell ref="M4:M5"/>
    <mergeCell ref="N4:N5"/>
  </mergeCells>
  <printOptions/>
  <pageMargins left="0.75" right="0.75" top="1" bottom="1"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M51"/>
  <sheetViews>
    <sheetView workbookViewId="0" topLeftCell="A2">
      <selection activeCell="A1" sqref="A1:M1"/>
    </sheetView>
  </sheetViews>
  <sheetFormatPr defaultColWidth="9.00390625" defaultRowHeight="14.25"/>
  <cols>
    <col min="1" max="1" width="14.375" style="128" customWidth="1"/>
    <col min="2" max="2" width="4.875" style="2" customWidth="1"/>
    <col min="3" max="3" width="6.125" style="128" customWidth="1"/>
    <col min="4" max="5" width="6.625" style="128" customWidth="1"/>
    <col min="6" max="6" width="11.375" style="128" customWidth="1"/>
    <col min="7" max="8" width="3.625" style="128" customWidth="1"/>
    <col min="9" max="9" width="6.625" style="128" customWidth="1"/>
    <col min="10" max="10" width="18.125" style="128" customWidth="1"/>
    <col min="11" max="13" width="13.25390625" style="128" customWidth="1"/>
    <col min="14" max="16384" width="9.00390625" style="128" customWidth="1"/>
  </cols>
  <sheetData>
    <row r="1" spans="1:13" ht="25.5" customHeight="1">
      <c r="A1" s="129" t="s">
        <v>966</v>
      </c>
      <c r="B1" s="129"/>
      <c r="C1" s="129"/>
      <c r="D1" s="129"/>
      <c r="E1" s="129"/>
      <c r="F1" s="129"/>
      <c r="G1" s="129"/>
      <c r="H1" s="129"/>
      <c r="I1" s="129"/>
      <c r="J1" s="129"/>
      <c r="K1" s="129"/>
      <c r="L1" s="129"/>
      <c r="M1" s="129"/>
    </row>
    <row r="2" spans="1:13" s="2" customFormat="1" ht="21" customHeight="1">
      <c r="A2" s="130" t="s">
        <v>967</v>
      </c>
      <c r="B2" s="130"/>
      <c r="C2" s="130"/>
      <c r="D2" s="130"/>
      <c r="E2" s="130"/>
      <c r="F2" s="130"/>
      <c r="G2" s="130"/>
      <c r="H2" s="130"/>
      <c r="I2" s="130"/>
      <c r="J2" s="130"/>
      <c r="K2" s="130"/>
      <c r="L2" s="130"/>
      <c r="M2" s="130"/>
    </row>
    <row r="3" spans="2:13" s="2" customFormat="1" ht="15.75" customHeight="1">
      <c r="B3" s="131" t="s">
        <v>157</v>
      </c>
      <c r="C3" s="132"/>
      <c r="D3" s="132"/>
      <c r="E3" s="132"/>
      <c r="F3" s="132"/>
      <c r="G3" s="132"/>
      <c r="H3" s="132"/>
      <c r="I3" s="132"/>
      <c r="J3" s="132"/>
      <c r="K3" s="132"/>
      <c r="L3" s="132"/>
      <c r="M3" s="132"/>
    </row>
    <row r="4" spans="1:13" s="3" customFormat="1" ht="24" customHeight="1">
      <c r="A4" s="133"/>
      <c r="B4" s="134" t="s">
        <v>5</v>
      </c>
      <c r="C4" s="133" t="s">
        <v>6</v>
      </c>
      <c r="D4" s="133"/>
      <c r="E4" s="133"/>
      <c r="F4" s="134" t="s">
        <v>7</v>
      </c>
      <c r="G4" s="133" t="s">
        <v>371</v>
      </c>
      <c r="H4" s="135" t="s">
        <v>968</v>
      </c>
      <c r="I4" s="165"/>
      <c r="J4" s="134" t="s">
        <v>969</v>
      </c>
      <c r="K4" s="134" t="s">
        <v>9</v>
      </c>
      <c r="L4" s="134" t="s">
        <v>10</v>
      </c>
      <c r="M4" s="134" t="s">
        <v>366</v>
      </c>
    </row>
    <row r="5" spans="1:13" s="3" customFormat="1" ht="45">
      <c r="A5" s="133" t="s">
        <v>4</v>
      </c>
      <c r="B5" s="136"/>
      <c r="C5" s="137" t="s">
        <v>970</v>
      </c>
      <c r="D5" s="137" t="s">
        <v>971</v>
      </c>
      <c r="E5" s="133" t="s">
        <v>369</v>
      </c>
      <c r="F5" s="136"/>
      <c r="G5" s="133"/>
      <c r="H5" s="138" t="s">
        <v>972</v>
      </c>
      <c r="I5" s="166" t="s">
        <v>973</v>
      </c>
      <c r="J5" s="136"/>
      <c r="K5" s="136"/>
      <c r="L5" s="167"/>
      <c r="M5" s="167"/>
    </row>
    <row r="6" spans="1:13" s="124" customFormat="1" ht="52.5" customHeight="1">
      <c r="A6" s="139" t="s">
        <v>161</v>
      </c>
      <c r="B6" s="140"/>
      <c r="C6" s="141"/>
      <c r="D6" s="141"/>
      <c r="E6" s="141"/>
      <c r="F6" s="141"/>
      <c r="G6" s="141"/>
      <c r="H6" s="142">
        <f>H8+H48+H51</f>
        <v>42</v>
      </c>
      <c r="I6" s="142">
        <f>I8+I48+I51</f>
        <v>138.96000000000004</v>
      </c>
      <c r="J6" s="168" t="s">
        <v>974</v>
      </c>
      <c r="K6" s="168"/>
      <c r="L6" s="168" t="s">
        <v>975</v>
      </c>
      <c r="M6" s="142">
        <f>M8+M48+M51</f>
        <v>3370</v>
      </c>
    </row>
    <row r="7" spans="1:13" s="124" customFormat="1" ht="52.5" customHeight="1">
      <c r="A7" s="141" t="s">
        <v>976</v>
      </c>
      <c r="B7" s="140" t="s">
        <v>37</v>
      </c>
      <c r="C7" s="141" t="s">
        <v>361</v>
      </c>
      <c r="D7" s="141" t="s">
        <v>977</v>
      </c>
      <c r="E7" s="141" t="s">
        <v>978</v>
      </c>
      <c r="F7" s="141" t="s">
        <v>26</v>
      </c>
      <c r="G7" s="141" t="s">
        <v>979</v>
      </c>
      <c r="H7" s="140">
        <v>1</v>
      </c>
      <c r="I7" s="148">
        <v>3</v>
      </c>
      <c r="J7" s="150" t="s">
        <v>980</v>
      </c>
      <c r="K7" s="150" t="s">
        <v>981</v>
      </c>
      <c r="L7" s="150" t="s">
        <v>982</v>
      </c>
      <c r="M7" s="148">
        <v>57</v>
      </c>
    </row>
    <row r="8" spans="1:13" s="124" customFormat="1" ht="21" customHeight="1">
      <c r="A8" s="143" t="s">
        <v>983</v>
      </c>
      <c r="B8" s="142"/>
      <c r="C8" s="143"/>
      <c r="D8" s="143"/>
      <c r="E8" s="143"/>
      <c r="F8" s="143"/>
      <c r="G8" s="143"/>
      <c r="H8" s="139">
        <v>1</v>
      </c>
      <c r="I8" s="139">
        <v>3</v>
      </c>
      <c r="J8" s="143"/>
      <c r="K8" s="143"/>
      <c r="L8" s="143"/>
      <c r="M8" s="139">
        <v>57</v>
      </c>
    </row>
    <row r="9" spans="1:13" s="125" customFormat="1" ht="33.75">
      <c r="A9" s="144" t="s">
        <v>984</v>
      </c>
      <c r="B9" s="145" t="s">
        <v>37</v>
      </c>
      <c r="C9" s="144" t="s">
        <v>985</v>
      </c>
      <c r="D9" s="146" t="s">
        <v>986</v>
      </c>
      <c r="E9" s="144" t="s">
        <v>987</v>
      </c>
      <c r="F9" s="141" t="s">
        <v>26</v>
      </c>
      <c r="G9" s="147" t="s">
        <v>979</v>
      </c>
      <c r="H9" s="148">
        <v>1</v>
      </c>
      <c r="I9" s="169">
        <v>1.35</v>
      </c>
      <c r="J9" s="22" t="s">
        <v>988</v>
      </c>
      <c r="K9" s="150" t="s">
        <v>989</v>
      </c>
      <c r="L9" s="150" t="s">
        <v>990</v>
      </c>
      <c r="M9" s="169">
        <v>56.7</v>
      </c>
    </row>
    <row r="10" spans="1:13" s="124" customFormat="1" ht="33.75">
      <c r="A10" s="144" t="s">
        <v>991</v>
      </c>
      <c r="B10" s="140" t="s">
        <v>37</v>
      </c>
      <c r="C10" s="144" t="s">
        <v>985</v>
      </c>
      <c r="D10" s="146" t="s">
        <v>986</v>
      </c>
      <c r="E10" s="144" t="s">
        <v>992</v>
      </c>
      <c r="F10" s="141" t="s">
        <v>26</v>
      </c>
      <c r="G10" s="147" t="s">
        <v>979</v>
      </c>
      <c r="H10" s="148">
        <v>1</v>
      </c>
      <c r="I10" s="169">
        <v>3.1</v>
      </c>
      <c r="J10" s="22" t="s">
        <v>993</v>
      </c>
      <c r="K10" s="150" t="s">
        <v>989</v>
      </c>
      <c r="L10" s="150" t="s">
        <v>994</v>
      </c>
      <c r="M10" s="169">
        <v>108.5</v>
      </c>
    </row>
    <row r="11" spans="1:13" s="124" customFormat="1" ht="33.75">
      <c r="A11" s="144" t="s">
        <v>995</v>
      </c>
      <c r="B11" s="140" t="s">
        <v>37</v>
      </c>
      <c r="C11" s="144" t="s">
        <v>985</v>
      </c>
      <c r="D11" s="146" t="s">
        <v>996</v>
      </c>
      <c r="E11" s="144" t="s">
        <v>997</v>
      </c>
      <c r="F11" s="141" t="s">
        <v>26</v>
      </c>
      <c r="G11" s="147" t="s">
        <v>979</v>
      </c>
      <c r="H11" s="148">
        <v>1</v>
      </c>
      <c r="I11" s="169">
        <v>0.9</v>
      </c>
      <c r="J11" s="22" t="s">
        <v>993</v>
      </c>
      <c r="K11" s="150" t="s">
        <v>989</v>
      </c>
      <c r="L11" s="150" t="s">
        <v>998</v>
      </c>
      <c r="M11" s="169">
        <v>31</v>
      </c>
    </row>
    <row r="12" spans="1:13" s="124" customFormat="1" ht="33.75">
      <c r="A12" s="144" t="s">
        <v>999</v>
      </c>
      <c r="B12" s="140" t="s">
        <v>37</v>
      </c>
      <c r="C12" s="144" t="s">
        <v>985</v>
      </c>
      <c r="D12" s="149" t="s">
        <v>996</v>
      </c>
      <c r="E12" s="144" t="s">
        <v>1000</v>
      </c>
      <c r="F12" s="141" t="s">
        <v>26</v>
      </c>
      <c r="G12" s="150" t="s">
        <v>979</v>
      </c>
      <c r="H12" s="148">
        <v>1</v>
      </c>
      <c r="I12" s="134">
        <v>1.7</v>
      </c>
      <c r="J12" s="150" t="s">
        <v>993</v>
      </c>
      <c r="K12" s="150" t="s">
        <v>989</v>
      </c>
      <c r="L12" s="150" t="s">
        <v>1001</v>
      </c>
      <c r="M12" s="134">
        <v>59.5</v>
      </c>
    </row>
    <row r="13" spans="1:13" s="124" customFormat="1" ht="36" customHeight="1">
      <c r="A13" s="150" t="s">
        <v>1002</v>
      </c>
      <c r="B13" s="140" t="s">
        <v>37</v>
      </c>
      <c r="C13" s="149" t="s">
        <v>361</v>
      </c>
      <c r="D13" s="146" t="s">
        <v>977</v>
      </c>
      <c r="E13" s="146" t="s">
        <v>1003</v>
      </c>
      <c r="F13" s="141" t="s">
        <v>26</v>
      </c>
      <c r="G13" s="22" t="s">
        <v>979</v>
      </c>
      <c r="H13" s="148">
        <v>1</v>
      </c>
      <c r="I13" s="40">
        <v>0.4</v>
      </c>
      <c r="J13" s="22" t="s">
        <v>993</v>
      </c>
      <c r="K13" s="150" t="s">
        <v>989</v>
      </c>
      <c r="L13" s="150" t="s">
        <v>1004</v>
      </c>
      <c r="M13" s="133">
        <v>14</v>
      </c>
    </row>
    <row r="14" spans="1:13" s="124" customFormat="1" ht="33.75">
      <c r="A14" s="151" t="s">
        <v>1005</v>
      </c>
      <c r="B14" s="140" t="s">
        <v>37</v>
      </c>
      <c r="C14" s="152" t="s">
        <v>361</v>
      </c>
      <c r="D14" s="152" t="s">
        <v>977</v>
      </c>
      <c r="E14" s="152" t="s">
        <v>1006</v>
      </c>
      <c r="F14" s="141" t="s">
        <v>26</v>
      </c>
      <c r="G14" s="22" t="s">
        <v>979</v>
      </c>
      <c r="H14" s="148">
        <v>1</v>
      </c>
      <c r="I14" s="133">
        <v>3.6</v>
      </c>
      <c r="J14" s="22" t="s">
        <v>993</v>
      </c>
      <c r="K14" s="150" t="s">
        <v>989</v>
      </c>
      <c r="L14" s="150" t="s">
        <v>1007</v>
      </c>
      <c r="M14" s="133">
        <v>126</v>
      </c>
    </row>
    <row r="15" spans="1:13" s="124" customFormat="1" ht="33.75">
      <c r="A15" s="150" t="s">
        <v>1008</v>
      </c>
      <c r="B15" s="140" t="s">
        <v>37</v>
      </c>
      <c r="C15" s="149" t="s">
        <v>361</v>
      </c>
      <c r="D15" s="146" t="s">
        <v>977</v>
      </c>
      <c r="E15" s="146" t="s">
        <v>1009</v>
      </c>
      <c r="F15" s="141" t="s">
        <v>26</v>
      </c>
      <c r="G15" s="22" t="s">
        <v>1010</v>
      </c>
      <c r="H15" s="148">
        <v>1</v>
      </c>
      <c r="I15" s="40">
        <v>3.1</v>
      </c>
      <c r="J15" s="22" t="s">
        <v>993</v>
      </c>
      <c r="K15" s="150" t="s">
        <v>989</v>
      </c>
      <c r="L15" s="150" t="s">
        <v>1011</v>
      </c>
      <c r="M15" s="133">
        <v>108.5</v>
      </c>
    </row>
    <row r="16" spans="1:13" s="124" customFormat="1" ht="33.75">
      <c r="A16" s="150" t="s">
        <v>1012</v>
      </c>
      <c r="B16" s="140" t="s">
        <v>37</v>
      </c>
      <c r="C16" s="150" t="s">
        <v>361</v>
      </c>
      <c r="D16" s="152" t="s">
        <v>977</v>
      </c>
      <c r="E16" s="150" t="s">
        <v>1013</v>
      </c>
      <c r="F16" s="141" t="s">
        <v>26</v>
      </c>
      <c r="G16" s="147" t="s">
        <v>979</v>
      </c>
      <c r="H16" s="148">
        <v>1</v>
      </c>
      <c r="I16" s="170">
        <v>2.6</v>
      </c>
      <c r="J16" s="22" t="s">
        <v>993</v>
      </c>
      <c r="K16" s="150" t="s">
        <v>989</v>
      </c>
      <c r="L16" s="150" t="s">
        <v>1014</v>
      </c>
      <c r="M16" s="133">
        <v>91</v>
      </c>
    </row>
    <row r="17" spans="1:13" s="124" customFormat="1" ht="33.75">
      <c r="A17" s="150" t="s">
        <v>1015</v>
      </c>
      <c r="B17" s="140" t="s">
        <v>37</v>
      </c>
      <c r="C17" s="22" t="s">
        <v>361</v>
      </c>
      <c r="D17" s="152" t="s">
        <v>977</v>
      </c>
      <c r="E17" s="22" t="s">
        <v>1016</v>
      </c>
      <c r="F17" s="141" t="s">
        <v>26</v>
      </c>
      <c r="G17" s="22" t="s">
        <v>979</v>
      </c>
      <c r="H17" s="148">
        <v>1</v>
      </c>
      <c r="I17" s="170">
        <v>3.6</v>
      </c>
      <c r="J17" s="22" t="s">
        <v>993</v>
      </c>
      <c r="K17" s="150" t="s">
        <v>989</v>
      </c>
      <c r="L17" s="150" t="s">
        <v>1017</v>
      </c>
      <c r="M17" s="133">
        <v>126</v>
      </c>
    </row>
    <row r="18" spans="1:13" s="124" customFormat="1" ht="33.75">
      <c r="A18" s="144" t="s">
        <v>1018</v>
      </c>
      <c r="B18" s="140" t="s">
        <v>37</v>
      </c>
      <c r="C18" s="153" t="s">
        <v>361</v>
      </c>
      <c r="D18" s="146" t="s">
        <v>977</v>
      </c>
      <c r="E18" s="144" t="s">
        <v>1019</v>
      </c>
      <c r="F18" s="141" t="s">
        <v>26</v>
      </c>
      <c r="G18" s="147" t="s">
        <v>979</v>
      </c>
      <c r="H18" s="148">
        <v>1</v>
      </c>
      <c r="I18" s="169">
        <v>2</v>
      </c>
      <c r="J18" s="22" t="s">
        <v>993</v>
      </c>
      <c r="K18" s="150" t="s">
        <v>989</v>
      </c>
      <c r="L18" s="150" t="s">
        <v>1020</v>
      </c>
      <c r="M18" s="169">
        <v>75</v>
      </c>
    </row>
    <row r="19" spans="1:13" s="126" customFormat="1" ht="33.75">
      <c r="A19" s="151" t="s">
        <v>1021</v>
      </c>
      <c r="B19" s="140" t="s">
        <v>37</v>
      </c>
      <c r="C19" s="152" t="s">
        <v>361</v>
      </c>
      <c r="D19" s="152" t="s">
        <v>1022</v>
      </c>
      <c r="E19" s="152" t="s">
        <v>925</v>
      </c>
      <c r="F19" s="141" t="s">
        <v>26</v>
      </c>
      <c r="G19" s="150" t="s">
        <v>979</v>
      </c>
      <c r="H19" s="148">
        <v>1</v>
      </c>
      <c r="I19" s="133">
        <v>5.6</v>
      </c>
      <c r="J19" s="22" t="s">
        <v>993</v>
      </c>
      <c r="K19" s="150" t="s">
        <v>989</v>
      </c>
      <c r="L19" s="150" t="s">
        <v>1023</v>
      </c>
      <c r="M19" s="133">
        <v>196</v>
      </c>
    </row>
    <row r="20" spans="1:13" s="126" customFormat="1" ht="33.75">
      <c r="A20" s="154" t="s">
        <v>1024</v>
      </c>
      <c r="B20" s="140" t="s">
        <v>37</v>
      </c>
      <c r="C20" s="149" t="s">
        <v>361</v>
      </c>
      <c r="D20" s="149" t="s">
        <v>1022</v>
      </c>
      <c r="E20" s="149" t="s">
        <v>1025</v>
      </c>
      <c r="F20" s="141" t="s">
        <v>26</v>
      </c>
      <c r="G20" s="150" t="s">
        <v>979</v>
      </c>
      <c r="H20" s="148">
        <v>1</v>
      </c>
      <c r="I20" s="171">
        <v>1.6</v>
      </c>
      <c r="J20" s="22" t="s">
        <v>993</v>
      </c>
      <c r="K20" s="150" t="s">
        <v>989</v>
      </c>
      <c r="L20" s="150" t="s">
        <v>1026</v>
      </c>
      <c r="M20" s="133">
        <v>56</v>
      </c>
    </row>
    <row r="21" spans="1:13" s="126" customFormat="1" ht="33.75">
      <c r="A21" s="150" t="s">
        <v>1027</v>
      </c>
      <c r="B21" s="140" t="s">
        <v>37</v>
      </c>
      <c r="C21" s="150" t="s">
        <v>361</v>
      </c>
      <c r="D21" s="150" t="s">
        <v>1028</v>
      </c>
      <c r="E21" s="150" t="s">
        <v>1029</v>
      </c>
      <c r="F21" s="141" t="s">
        <v>26</v>
      </c>
      <c r="G21" s="150" t="s">
        <v>979</v>
      </c>
      <c r="H21" s="148">
        <v>1</v>
      </c>
      <c r="I21" s="133">
        <v>0.65</v>
      </c>
      <c r="J21" s="22" t="s">
        <v>993</v>
      </c>
      <c r="K21" s="150" t="s">
        <v>989</v>
      </c>
      <c r="L21" s="150" t="s">
        <v>1030</v>
      </c>
      <c r="M21" s="133">
        <v>22.75</v>
      </c>
    </row>
    <row r="22" spans="1:13" s="126" customFormat="1" ht="33.75">
      <c r="A22" s="150" t="s">
        <v>1031</v>
      </c>
      <c r="B22" s="140" t="s">
        <v>37</v>
      </c>
      <c r="C22" s="149" t="s">
        <v>361</v>
      </c>
      <c r="D22" s="149" t="s">
        <v>1028</v>
      </c>
      <c r="E22" s="149" t="s">
        <v>1032</v>
      </c>
      <c r="F22" s="141" t="s">
        <v>26</v>
      </c>
      <c r="G22" s="151" t="s">
        <v>979</v>
      </c>
      <c r="H22" s="148">
        <v>1</v>
      </c>
      <c r="I22" s="133">
        <v>0.9</v>
      </c>
      <c r="J22" s="22" t="s">
        <v>993</v>
      </c>
      <c r="K22" s="150" t="s">
        <v>989</v>
      </c>
      <c r="L22" s="150" t="s">
        <v>1033</v>
      </c>
      <c r="M22" s="133">
        <v>31.5</v>
      </c>
    </row>
    <row r="23" spans="1:13" s="126" customFormat="1" ht="33.75">
      <c r="A23" s="155" t="s">
        <v>1034</v>
      </c>
      <c r="B23" s="140" t="s">
        <v>37</v>
      </c>
      <c r="C23" s="156" t="s">
        <v>361</v>
      </c>
      <c r="D23" s="150" t="s">
        <v>1028</v>
      </c>
      <c r="E23" s="150" t="s">
        <v>1035</v>
      </c>
      <c r="F23" s="141" t="s">
        <v>26</v>
      </c>
      <c r="G23" s="151" t="s">
        <v>979</v>
      </c>
      <c r="H23" s="148">
        <v>1</v>
      </c>
      <c r="I23" s="172">
        <v>2.2</v>
      </c>
      <c r="J23" s="22" t="s">
        <v>993</v>
      </c>
      <c r="K23" s="150" t="s">
        <v>989</v>
      </c>
      <c r="L23" s="150" t="s">
        <v>1036</v>
      </c>
      <c r="M23" s="133">
        <v>77</v>
      </c>
    </row>
    <row r="24" spans="1:13" s="126" customFormat="1" ht="33.75">
      <c r="A24" s="150" t="s">
        <v>1037</v>
      </c>
      <c r="B24" s="140" t="s">
        <v>37</v>
      </c>
      <c r="C24" s="149" t="s">
        <v>361</v>
      </c>
      <c r="D24" s="149" t="s">
        <v>1028</v>
      </c>
      <c r="E24" s="149" t="s">
        <v>946</v>
      </c>
      <c r="F24" s="141" t="s">
        <v>26</v>
      </c>
      <c r="G24" s="151" t="s">
        <v>979</v>
      </c>
      <c r="H24" s="148">
        <v>1</v>
      </c>
      <c r="I24" s="133">
        <v>4.2</v>
      </c>
      <c r="J24" s="22" t="s">
        <v>993</v>
      </c>
      <c r="K24" s="150" t="s">
        <v>989</v>
      </c>
      <c r="L24" s="150" t="s">
        <v>1038</v>
      </c>
      <c r="M24" s="133">
        <v>147</v>
      </c>
    </row>
    <row r="25" spans="1:13" s="126" customFormat="1" ht="33.75">
      <c r="A25" s="150" t="s">
        <v>1039</v>
      </c>
      <c r="B25" s="140" t="s">
        <v>37</v>
      </c>
      <c r="C25" s="150" t="s">
        <v>361</v>
      </c>
      <c r="D25" s="150" t="s">
        <v>1028</v>
      </c>
      <c r="E25" s="150" t="s">
        <v>1040</v>
      </c>
      <c r="F25" s="141" t="s">
        <v>26</v>
      </c>
      <c r="G25" s="150" t="s">
        <v>979</v>
      </c>
      <c r="H25" s="148">
        <v>1</v>
      </c>
      <c r="I25" s="133">
        <v>2.6</v>
      </c>
      <c r="J25" s="22" t="s">
        <v>993</v>
      </c>
      <c r="K25" s="150" t="s">
        <v>989</v>
      </c>
      <c r="L25" s="150" t="s">
        <v>1041</v>
      </c>
      <c r="M25" s="133">
        <v>91</v>
      </c>
    </row>
    <row r="26" spans="1:13" s="126" customFormat="1" ht="33.75">
      <c r="A26" s="150" t="s">
        <v>1042</v>
      </c>
      <c r="B26" s="140" t="s">
        <v>37</v>
      </c>
      <c r="C26" s="150" t="s">
        <v>361</v>
      </c>
      <c r="D26" s="150" t="s">
        <v>1028</v>
      </c>
      <c r="E26" s="150" t="s">
        <v>943</v>
      </c>
      <c r="F26" s="141" t="s">
        <v>26</v>
      </c>
      <c r="G26" s="150" t="s">
        <v>979</v>
      </c>
      <c r="H26" s="148">
        <v>1</v>
      </c>
      <c r="I26" s="133">
        <v>2.5</v>
      </c>
      <c r="J26" s="22" t="s">
        <v>993</v>
      </c>
      <c r="K26" s="150" t="s">
        <v>989</v>
      </c>
      <c r="L26" s="150" t="s">
        <v>1043</v>
      </c>
      <c r="M26" s="133">
        <v>87.5</v>
      </c>
    </row>
    <row r="27" spans="1:13" s="127" customFormat="1" ht="33.75">
      <c r="A27" s="150" t="s">
        <v>1044</v>
      </c>
      <c r="B27" s="145" t="s">
        <v>37</v>
      </c>
      <c r="C27" s="150" t="s">
        <v>361</v>
      </c>
      <c r="D27" s="150" t="s">
        <v>1028</v>
      </c>
      <c r="E27" s="150" t="s">
        <v>949</v>
      </c>
      <c r="F27" s="141" t="s">
        <v>26</v>
      </c>
      <c r="G27" s="150" t="s">
        <v>979</v>
      </c>
      <c r="H27" s="148">
        <v>1</v>
      </c>
      <c r="I27" s="133">
        <v>2.6</v>
      </c>
      <c r="J27" s="22" t="s">
        <v>988</v>
      </c>
      <c r="K27" s="150" t="s">
        <v>989</v>
      </c>
      <c r="L27" s="150" t="s">
        <v>1045</v>
      </c>
      <c r="M27" s="133">
        <v>109.2</v>
      </c>
    </row>
    <row r="28" spans="1:13" s="126" customFormat="1" ht="33.75">
      <c r="A28" s="153" t="s">
        <v>1046</v>
      </c>
      <c r="B28" s="140" t="s">
        <v>37</v>
      </c>
      <c r="C28" s="153" t="s">
        <v>361</v>
      </c>
      <c r="D28" s="153" t="s">
        <v>1028</v>
      </c>
      <c r="E28" s="153" t="s">
        <v>952</v>
      </c>
      <c r="F28" s="141" t="s">
        <v>26</v>
      </c>
      <c r="G28" s="150" t="s">
        <v>979</v>
      </c>
      <c r="H28" s="148">
        <v>1</v>
      </c>
      <c r="I28" s="173">
        <v>1.8</v>
      </c>
      <c r="J28" s="22" t="s">
        <v>993</v>
      </c>
      <c r="K28" s="150" t="s">
        <v>989</v>
      </c>
      <c r="L28" s="150" t="s">
        <v>1047</v>
      </c>
      <c r="M28" s="173">
        <v>63</v>
      </c>
    </row>
    <row r="29" spans="1:13" s="125" customFormat="1" ht="33.75">
      <c r="A29" s="154" t="s">
        <v>1048</v>
      </c>
      <c r="B29" s="145" t="s">
        <v>37</v>
      </c>
      <c r="C29" s="22" t="s">
        <v>361</v>
      </c>
      <c r="D29" s="22" t="s">
        <v>1049</v>
      </c>
      <c r="E29" s="22" t="s">
        <v>1050</v>
      </c>
      <c r="F29" s="141" t="s">
        <v>26</v>
      </c>
      <c r="G29" s="22" t="s">
        <v>979</v>
      </c>
      <c r="H29" s="148">
        <v>1</v>
      </c>
      <c r="I29" s="40">
        <v>3</v>
      </c>
      <c r="J29" s="22" t="s">
        <v>988</v>
      </c>
      <c r="K29" s="150" t="s">
        <v>989</v>
      </c>
      <c r="L29" s="150" t="s">
        <v>1051</v>
      </c>
      <c r="M29" s="133">
        <v>126</v>
      </c>
    </row>
    <row r="30" spans="1:13" s="124" customFormat="1" ht="33.75">
      <c r="A30" s="154" t="s">
        <v>1052</v>
      </c>
      <c r="B30" s="140" t="s">
        <v>37</v>
      </c>
      <c r="C30" s="22" t="s">
        <v>361</v>
      </c>
      <c r="D30" s="22" t="s">
        <v>1049</v>
      </c>
      <c r="E30" s="22" t="s">
        <v>1053</v>
      </c>
      <c r="F30" s="141" t="s">
        <v>26</v>
      </c>
      <c r="G30" s="147" t="s">
        <v>979</v>
      </c>
      <c r="H30" s="148">
        <v>1</v>
      </c>
      <c r="I30" s="40">
        <v>1.6</v>
      </c>
      <c r="J30" s="22" t="s">
        <v>993</v>
      </c>
      <c r="K30" s="150" t="s">
        <v>989</v>
      </c>
      <c r="L30" s="150" t="s">
        <v>1054</v>
      </c>
      <c r="M30" s="133">
        <v>56</v>
      </c>
    </row>
    <row r="31" spans="1:13" s="124" customFormat="1" ht="33.75">
      <c r="A31" s="154" t="s">
        <v>1055</v>
      </c>
      <c r="B31" s="140" t="s">
        <v>37</v>
      </c>
      <c r="C31" s="22" t="s">
        <v>361</v>
      </c>
      <c r="D31" s="22" t="s">
        <v>1049</v>
      </c>
      <c r="E31" s="22" t="s">
        <v>1056</v>
      </c>
      <c r="F31" s="141" t="s">
        <v>26</v>
      </c>
      <c r="G31" s="22" t="s">
        <v>979</v>
      </c>
      <c r="H31" s="148">
        <v>1</v>
      </c>
      <c r="I31" s="40">
        <v>4.7</v>
      </c>
      <c r="J31" s="22" t="s">
        <v>993</v>
      </c>
      <c r="K31" s="150" t="s">
        <v>989</v>
      </c>
      <c r="L31" s="150" t="s">
        <v>1057</v>
      </c>
      <c r="M31" s="133">
        <v>164</v>
      </c>
    </row>
    <row r="32" spans="1:13" s="124" customFormat="1" ht="45">
      <c r="A32" s="149" t="s">
        <v>1058</v>
      </c>
      <c r="B32" s="140" t="s">
        <v>37</v>
      </c>
      <c r="C32" s="149" t="s">
        <v>361</v>
      </c>
      <c r="D32" s="149" t="s">
        <v>1059</v>
      </c>
      <c r="E32" s="149" t="s">
        <v>1060</v>
      </c>
      <c r="F32" s="141" t="s">
        <v>26</v>
      </c>
      <c r="G32" s="22" t="s">
        <v>979</v>
      </c>
      <c r="H32" s="148">
        <v>1</v>
      </c>
      <c r="I32" s="171">
        <v>0.65</v>
      </c>
      <c r="J32" s="22" t="s">
        <v>993</v>
      </c>
      <c r="K32" s="150" t="s">
        <v>989</v>
      </c>
      <c r="L32" s="150" t="s">
        <v>1061</v>
      </c>
      <c r="M32" s="133">
        <v>22.75</v>
      </c>
    </row>
    <row r="33" spans="1:13" s="126" customFormat="1" ht="33.75">
      <c r="A33" s="150" t="s">
        <v>1062</v>
      </c>
      <c r="B33" s="140" t="s">
        <v>37</v>
      </c>
      <c r="C33" s="150" t="s">
        <v>361</v>
      </c>
      <c r="D33" s="150" t="s">
        <v>1059</v>
      </c>
      <c r="E33" s="150" t="s">
        <v>1063</v>
      </c>
      <c r="F33" s="141" t="s">
        <v>26</v>
      </c>
      <c r="G33" s="150" t="s">
        <v>979</v>
      </c>
      <c r="H33" s="148">
        <v>1</v>
      </c>
      <c r="I33" s="133">
        <v>2.2</v>
      </c>
      <c r="J33" s="22" t="s">
        <v>993</v>
      </c>
      <c r="K33" s="150" t="s">
        <v>989</v>
      </c>
      <c r="L33" s="150" t="s">
        <v>1064</v>
      </c>
      <c r="M33" s="133">
        <v>77</v>
      </c>
    </row>
    <row r="34" spans="1:13" s="126" customFormat="1" ht="33.75">
      <c r="A34" s="150" t="s">
        <v>1065</v>
      </c>
      <c r="B34" s="140" t="s">
        <v>37</v>
      </c>
      <c r="C34" s="150" t="s">
        <v>361</v>
      </c>
      <c r="D34" s="150" t="s">
        <v>1059</v>
      </c>
      <c r="E34" s="150" t="s">
        <v>1066</v>
      </c>
      <c r="F34" s="141" t="s">
        <v>26</v>
      </c>
      <c r="G34" s="150" t="s">
        <v>979</v>
      </c>
      <c r="H34" s="148">
        <v>1</v>
      </c>
      <c r="I34" s="133">
        <v>4.3</v>
      </c>
      <c r="J34" s="22" t="s">
        <v>993</v>
      </c>
      <c r="K34" s="150" t="s">
        <v>989</v>
      </c>
      <c r="L34" s="150" t="s">
        <v>1067</v>
      </c>
      <c r="M34" s="133">
        <v>150.5</v>
      </c>
    </row>
    <row r="35" spans="1:13" s="124" customFormat="1" ht="45">
      <c r="A35" s="149" t="s">
        <v>1068</v>
      </c>
      <c r="B35" s="140" t="s">
        <v>37</v>
      </c>
      <c r="C35" s="149" t="s">
        <v>361</v>
      </c>
      <c r="D35" s="149" t="s">
        <v>1069</v>
      </c>
      <c r="E35" s="149" t="s">
        <v>1070</v>
      </c>
      <c r="F35" s="141" t="s">
        <v>26</v>
      </c>
      <c r="G35" s="22" t="s">
        <v>979</v>
      </c>
      <c r="H35" s="148">
        <v>1</v>
      </c>
      <c r="I35" s="171">
        <v>2</v>
      </c>
      <c r="J35" s="22" t="s">
        <v>993</v>
      </c>
      <c r="K35" s="150" t="s">
        <v>989</v>
      </c>
      <c r="L35" s="150" t="s">
        <v>1071</v>
      </c>
      <c r="M35" s="133">
        <v>70</v>
      </c>
    </row>
    <row r="36" spans="1:13" s="124" customFormat="1" ht="33.75">
      <c r="A36" s="149" t="s">
        <v>1072</v>
      </c>
      <c r="B36" s="140" t="s">
        <v>37</v>
      </c>
      <c r="C36" s="149" t="s">
        <v>361</v>
      </c>
      <c r="D36" s="149" t="s">
        <v>1069</v>
      </c>
      <c r="E36" s="149" t="s">
        <v>1073</v>
      </c>
      <c r="F36" s="141" t="s">
        <v>26</v>
      </c>
      <c r="G36" s="147" t="s">
        <v>979</v>
      </c>
      <c r="H36" s="148">
        <v>1</v>
      </c>
      <c r="I36" s="171">
        <v>1.9</v>
      </c>
      <c r="J36" s="22" t="s">
        <v>993</v>
      </c>
      <c r="K36" s="150" t="s">
        <v>989</v>
      </c>
      <c r="L36" s="150" t="s">
        <v>1074</v>
      </c>
      <c r="M36" s="133">
        <v>66.5</v>
      </c>
    </row>
    <row r="37" spans="1:13" s="124" customFormat="1" ht="33.75">
      <c r="A37" s="149" t="s">
        <v>1075</v>
      </c>
      <c r="B37" s="140" t="s">
        <v>37</v>
      </c>
      <c r="C37" s="149" t="s">
        <v>361</v>
      </c>
      <c r="D37" s="149" t="s">
        <v>1069</v>
      </c>
      <c r="E37" s="149" t="s">
        <v>929</v>
      </c>
      <c r="F37" s="141" t="s">
        <v>26</v>
      </c>
      <c r="G37" s="147" t="s">
        <v>979</v>
      </c>
      <c r="H37" s="148">
        <v>1</v>
      </c>
      <c r="I37" s="171">
        <v>1.7</v>
      </c>
      <c r="J37" s="22" t="s">
        <v>993</v>
      </c>
      <c r="K37" s="150" t="s">
        <v>989</v>
      </c>
      <c r="L37" s="150" t="s">
        <v>1076</v>
      </c>
      <c r="M37" s="133">
        <v>59.5</v>
      </c>
    </row>
    <row r="38" spans="1:13" s="124" customFormat="1" ht="33.75">
      <c r="A38" s="154" t="s">
        <v>1077</v>
      </c>
      <c r="B38" s="140" t="s">
        <v>37</v>
      </c>
      <c r="C38" s="149" t="s">
        <v>361</v>
      </c>
      <c r="D38" s="149" t="s">
        <v>1069</v>
      </c>
      <c r="E38" s="149" t="s">
        <v>1078</v>
      </c>
      <c r="F38" s="141" t="s">
        <v>26</v>
      </c>
      <c r="G38" s="147" t="s">
        <v>979</v>
      </c>
      <c r="H38" s="148">
        <v>1</v>
      </c>
      <c r="I38" s="171">
        <v>2.45</v>
      </c>
      <c r="J38" s="22" t="s">
        <v>993</v>
      </c>
      <c r="K38" s="150" t="s">
        <v>989</v>
      </c>
      <c r="L38" s="150" t="s">
        <v>1079</v>
      </c>
      <c r="M38" s="133">
        <v>85.7</v>
      </c>
    </row>
    <row r="39" spans="1:13" s="124" customFormat="1" ht="49.5" customHeight="1">
      <c r="A39" s="149" t="s">
        <v>1080</v>
      </c>
      <c r="B39" s="140" t="s">
        <v>37</v>
      </c>
      <c r="C39" s="149" t="s">
        <v>361</v>
      </c>
      <c r="D39" s="149" t="s">
        <v>1069</v>
      </c>
      <c r="E39" s="149" t="s">
        <v>1081</v>
      </c>
      <c r="F39" s="141" t="s">
        <v>26</v>
      </c>
      <c r="G39" s="147" t="s">
        <v>979</v>
      </c>
      <c r="H39" s="148">
        <v>1</v>
      </c>
      <c r="I39" s="171">
        <v>1.1</v>
      </c>
      <c r="J39" s="22" t="s">
        <v>993</v>
      </c>
      <c r="K39" s="150" t="s">
        <v>989</v>
      </c>
      <c r="L39" s="150" t="s">
        <v>1082</v>
      </c>
      <c r="M39" s="133">
        <v>38.5</v>
      </c>
    </row>
    <row r="40" spans="1:13" s="125" customFormat="1" ht="40.5" customHeight="1">
      <c r="A40" s="154" t="s">
        <v>1083</v>
      </c>
      <c r="B40" s="145" t="s">
        <v>37</v>
      </c>
      <c r="C40" s="149" t="s">
        <v>361</v>
      </c>
      <c r="D40" s="149" t="s">
        <v>1069</v>
      </c>
      <c r="E40" s="149" t="s">
        <v>1084</v>
      </c>
      <c r="F40" s="141" t="s">
        <v>26</v>
      </c>
      <c r="G40" s="147" t="s">
        <v>979</v>
      </c>
      <c r="H40" s="148">
        <v>1</v>
      </c>
      <c r="I40" s="171">
        <v>1.7</v>
      </c>
      <c r="J40" s="22" t="s">
        <v>988</v>
      </c>
      <c r="K40" s="150" t="s">
        <v>989</v>
      </c>
      <c r="L40" s="150" t="s">
        <v>1085</v>
      </c>
      <c r="M40" s="133">
        <v>71.4</v>
      </c>
    </row>
    <row r="41" spans="1:13" s="124" customFormat="1" ht="33.75">
      <c r="A41" s="154" t="s">
        <v>1086</v>
      </c>
      <c r="B41" s="140" t="s">
        <v>37</v>
      </c>
      <c r="C41" s="149" t="s">
        <v>361</v>
      </c>
      <c r="D41" s="149" t="s">
        <v>1087</v>
      </c>
      <c r="E41" s="149" t="s">
        <v>1088</v>
      </c>
      <c r="F41" s="141" t="s">
        <v>26</v>
      </c>
      <c r="G41" s="22" t="s">
        <v>979</v>
      </c>
      <c r="H41" s="148">
        <v>1</v>
      </c>
      <c r="I41" s="133">
        <v>2.66</v>
      </c>
      <c r="J41" s="22" t="s">
        <v>993</v>
      </c>
      <c r="K41" s="150" t="s">
        <v>989</v>
      </c>
      <c r="L41" s="150" t="s">
        <v>1089</v>
      </c>
      <c r="M41" s="133">
        <v>91</v>
      </c>
    </row>
    <row r="42" spans="1:13" s="124" customFormat="1" ht="33.75">
      <c r="A42" s="154" t="s">
        <v>1090</v>
      </c>
      <c r="B42" s="140" t="s">
        <v>37</v>
      </c>
      <c r="C42" s="149" t="s">
        <v>361</v>
      </c>
      <c r="D42" s="149" t="s">
        <v>1087</v>
      </c>
      <c r="E42" s="149" t="s">
        <v>913</v>
      </c>
      <c r="F42" s="141" t="s">
        <v>26</v>
      </c>
      <c r="G42" s="22" t="s">
        <v>979</v>
      </c>
      <c r="H42" s="148">
        <v>1</v>
      </c>
      <c r="I42" s="171">
        <v>1.2</v>
      </c>
      <c r="J42" s="22" t="s">
        <v>993</v>
      </c>
      <c r="K42" s="150" t="s">
        <v>989</v>
      </c>
      <c r="L42" s="150" t="s">
        <v>1091</v>
      </c>
      <c r="M42" s="133">
        <v>42</v>
      </c>
    </row>
    <row r="43" spans="1:13" s="124" customFormat="1" ht="45">
      <c r="A43" s="149" t="s">
        <v>1092</v>
      </c>
      <c r="B43" s="140" t="s">
        <v>37</v>
      </c>
      <c r="C43" s="149" t="s">
        <v>361</v>
      </c>
      <c r="D43" s="149" t="s">
        <v>1093</v>
      </c>
      <c r="E43" s="149" t="s">
        <v>1094</v>
      </c>
      <c r="F43" s="141" t="s">
        <v>26</v>
      </c>
      <c r="G43" s="150" t="s">
        <v>979</v>
      </c>
      <c r="H43" s="148">
        <v>1</v>
      </c>
      <c r="I43" s="171">
        <v>4.9</v>
      </c>
      <c r="J43" s="22" t="s">
        <v>993</v>
      </c>
      <c r="K43" s="150" t="s">
        <v>989</v>
      </c>
      <c r="L43" s="150" t="s">
        <v>1095</v>
      </c>
      <c r="M43" s="133">
        <v>171.5</v>
      </c>
    </row>
    <row r="44" spans="1:13" s="126" customFormat="1" ht="33.75">
      <c r="A44" s="154" t="s">
        <v>1096</v>
      </c>
      <c r="B44" s="140" t="s">
        <v>37</v>
      </c>
      <c r="C44" s="149" t="s">
        <v>361</v>
      </c>
      <c r="D44" s="149" t="s">
        <v>1093</v>
      </c>
      <c r="E44" s="149" t="s">
        <v>1097</v>
      </c>
      <c r="F44" s="141" t="s">
        <v>26</v>
      </c>
      <c r="G44" s="150" t="s">
        <v>979</v>
      </c>
      <c r="H44" s="148">
        <v>1</v>
      </c>
      <c r="I44" s="171">
        <v>4.5</v>
      </c>
      <c r="J44" s="22" t="s">
        <v>993</v>
      </c>
      <c r="K44" s="150" t="s">
        <v>989</v>
      </c>
      <c r="L44" s="150" t="s">
        <v>1098</v>
      </c>
      <c r="M44" s="133">
        <v>157.5</v>
      </c>
    </row>
    <row r="45" spans="1:13" s="126" customFormat="1" ht="33.75">
      <c r="A45" s="154" t="s">
        <v>1099</v>
      </c>
      <c r="B45" s="140" t="s">
        <v>37</v>
      </c>
      <c r="C45" s="149" t="s">
        <v>361</v>
      </c>
      <c r="D45" s="149" t="s">
        <v>1093</v>
      </c>
      <c r="E45" s="149" t="s">
        <v>1100</v>
      </c>
      <c r="F45" s="141" t="s">
        <v>26</v>
      </c>
      <c r="G45" s="150" t="s">
        <v>979</v>
      </c>
      <c r="H45" s="148">
        <v>1</v>
      </c>
      <c r="I45" s="171">
        <v>3.1</v>
      </c>
      <c r="J45" s="22" t="s">
        <v>993</v>
      </c>
      <c r="K45" s="150" t="s">
        <v>989</v>
      </c>
      <c r="L45" s="150" t="s">
        <v>1101</v>
      </c>
      <c r="M45" s="133">
        <v>108.5</v>
      </c>
    </row>
    <row r="46" spans="1:13" s="126" customFormat="1" ht="33.75">
      <c r="A46" s="154" t="s">
        <v>1102</v>
      </c>
      <c r="B46" s="140" t="s">
        <v>37</v>
      </c>
      <c r="C46" s="149" t="s">
        <v>341</v>
      </c>
      <c r="D46" s="149" t="s">
        <v>1103</v>
      </c>
      <c r="E46" s="149" t="s">
        <v>1104</v>
      </c>
      <c r="F46" s="141" t="s">
        <v>26</v>
      </c>
      <c r="G46" s="150" t="s">
        <v>979</v>
      </c>
      <c r="H46" s="148">
        <v>1</v>
      </c>
      <c r="I46" s="171">
        <v>0.2</v>
      </c>
      <c r="J46" s="22" t="s">
        <v>993</v>
      </c>
      <c r="K46" s="150" t="s">
        <v>989</v>
      </c>
      <c r="L46" s="150" t="s">
        <v>1105</v>
      </c>
      <c r="M46" s="133">
        <v>7</v>
      </c>
    </row>
    <row r="47" spans="1:13" s="126" customFormat="1" ht="45">
      <c r="A47" s="154" t="s">
        <v>1106</v>
      </c>
      <c r="B47" s="140" t="s">
        <v>37</v>
      </c>
      <c r="C47" s="149" t="s">
        <v>985</v>
      </c>
      <c r="D47" s="149" t="s">
        <v>1107</v>
      </c>
      <c r="E47" s="149" t="s">
        <v>1108</v>
      </c>
      <c r="F47" s="141" t="s">
        <v>26</v>
      </c>
      <c r="G47" s="150" t="s">
        <v>979</v>
      </c>
      <c r="H47" s="148">
        <v>1</v>
      </c>
      <c r="I47" s="171">
        <v>0.1</v>
      </c>
      <c r="J47" s="22" t="s">
        <v>993</v>
      </c>
      <c r="K47" s="150" t="s">
        <v>989</v>
      </c>
      <c r="L47" s="150" t="s">
        <v>1109</v>
      </c>
      <c r="M47" s="133">
        <v>3.5</v>
      </c>
    </row>
    <row r="48" spans="1:13" s="124" customFormat="1" ht="24" customHeight="1">
      <c r="A48" s="157" t="s">
        <v>1110</v>
      </c>
      <c r="B48" s="142"/>
      <c r="C48" s="157"/>
      <c r="D48" s="158"/>
      <c r="E48" s="158"/>
      <c r="F48" s="158"/>
      <c r="G48" s="158"/>
      <c r="H48" s="157">
        <f>SUM(H9:H47)</f>
        <v>39</v>
      </c>
      <c r="I48" s="157">
        <f>SUM(I9:I47)</f>
        <v>90.96000000000002</v>
      </c>
      <c r="J48" s="158"/>
      <c r="K48" s="158"/>
      <c r="L48" s="158"/>
      <c r="M48" s="157">
        <f>SUM(M9:M47)</f>
        <v>3246</v>
      </c>
    </row>
    <row r="49" spans="1:13" ht="33.75">
      <c r="A49" s="22" t="s">
        <v>1111</v>
      </c>
      <c r="B49" s="159" t="s">
        <v>37</v>
      </c>
      <c r="C49" s="150" t="s">
        <v>361</v>
      </c>
      <c r="D49" s="150" t="s">
        <v>1028</v>
      </c>
      <c r="E49" s="150" t="s">
        <v>952</v>
      </c>
      <c r="F49" s="141" t="s">
        <v>26</v>
      </c>
      <c r="G49" s="147" t="s">
        <v>1112</v>
      </c>
      <c r="H49" s="160">
        <v>1</v>
      </c>
      <c r="I49" s="40">
        <v>25</v>
      </c>
      <c r="J49" s="150" t="s">
        <v>1113</v>
      </c>
      <c r="K49" s="150" t="s">
        <v>1114</v>
      </c>
      <c r="L49" s="150" t="s">
        <v>1047</v>
      </c>
      <c r="M49" s="40">
        <v>37</v>
      </c>
    </row>
    <row r="50" spans="1:13" ht="33.75">
      <c r="A50" s="154" t="s">
        <v>1115</v>
      </c>
      <c r="B50" s="159" t="s">
        <v>37</v>
      </c>
      <c r="C50" s="149" t="s">
        <v>361</v>
      </c>
      <c r="D50" s="149" t="s">
        <v>1093</v>
      </c>
      <c r="E50" s="149" t="s">
        <v>1097</v>
      </c>
      <c r="F50" s="141" t="s">
        <v>26</v>
      </c>
      <c r="G50" s="147" t="s">
        <v>1112</v>
      </c>
      <c r="H50" s="133">
        <v>1</v>
      </c>
      <c r="I50" s="171">
        <v>20</v>
      </c>
      <c r="J50" s="150" t="s">
        <v>1113</v>
      </c>
      <c r="K50" s="150" t="s">
        <v>1114</v>
      </c>
      <c r="L50" s="150" t="s">
        <v>1098</v>
      </c>
      <c r="M50" s="133">
        <v>30</v>
      </c>
    </row>
    <row r="51" spans="1:13" ht="14.25">
      <c r="A51" s="161" t="s">
        <v>1116</v>
      </c>
      <c r="B51" s="157"/>
      <c r="C51" s="162"/>
      <c r="D51" s="163"/>
      <c r="E51" s="163"/>
      <c r="F51" s="163"/>
      <c r="G51" s="164"/>
      <c r="H51" s="164">
        <v>2</v>
      </c>
      <c r="I51" s="161">
        <f>SUM(I49:I50)</f>
        <v>45</v>
      </c>
      <c r="J51" s="174"/>
      <c r="K51" s="174"/>
      <c r="L51" s="174"/>
      <c r="M51" s="161">
        <f>SUM(M49:M50)</f>
        <v>67</v>
      </c>
    </row>
  </sheetData>
  <sheetProtection/>
  <mergeCells count="12">
    <mergeCell ref="A1:M1"/>
    <mergeCell ref="A2:M2"/>
    <mergeCell ref="B3:M3"/>
    <mergeCell ref="C4:E4"/>
    <mergeCell ref="H4:I4"/>
    <mergeCell ref="B4:B5"/>
    <mergeCell ref="F4:F5"/>
    <mergeCell ref="G4:G5"/>
    <mergeCell ref="J4:J5"/>
    <mergeCell ref="K4:K5"/>
    <mergeCell ref="L4:L5"/>
    <mergeCell ref="M4:M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E105"/>
  <sheetViews>
    <sheetView workbookViewId="0" topLeftCell="C5">
      <selection activeCell="J12" sqref="J12"/>
    </sheetView>
  </sheetViews>
  <sheetFormatPr defaultColWidth="9.00390625" defaultRowHeight="14.25"/>
  <cols>
    <col min="1" max="1" width="14.375" style="46" customWidth="1"/>
    <col min="2" max="2" width="10.25390625" style="46" customWidth="1"/>
    <col min="3" max="3" width="6.875" style="47" customWidth="1"/>
    <col min="4" max="4" width="7.125" style="46" customWidth="1"/>
    <col min="5" max="5" width="8.375" style="46" customWidth="1"/>
    <col min="6" max="6" width="11.375" style="46" customWidth="1"/>
    <col min="7" max="7" width="7.375" style="46" customWidth="1"/>
    <col min="8" max="8" width="6.00390625" style="47" customWidth="1"/>
    <col min="9" max="9" width="7.875" style="48" customWidth="1"/>
    <col min="10" max="10" width="28.25390625" style="46" customWidth="1"/>
    <col min="11" max="12" width="11.875" style="46" customWidth="1"/>
    <col min="13" max="13" width="11.125" style="47" customWidth="1"/>
  </cols>
  <sheetData>
    <row r="1" spans="1:13" s="43" customFormat="1" ht="25.5" customHeight="1">
      <c r="A1" s="71" t="s">
        <v>1117</v>
      </c>
      <c r="B1" s="71"/>
      <c r="C1" s="71"/>
      <c r="D1" s="71"/>
      <c r="E1" s="71"/>
      <c r="F1" s="71"/>
      <c r="G1" s="71"/>
      <c r="H1" s="71"/>
      <c r="I1" s="71"/>
      <c r="J1" s="71"/>
      <c r="K1" s="71"/>
      <c r="L1" s="71"/>
      <c r="M1" s="71"/>
    </row>
    <row r="2" spans="1:13" s="43" customFormat="1" ht="30" customHeight="1">
      <c r="A2" s="50" t="s">
        <v>1118</v>
      </c>
      <c r="B2" s="50"/>
      <c r="C2" s="50"/>
      <c r="D2" s="50"/>
      <c r="E2" s="50"/>
      <c r="F2" s="50"/>
      <c r="G2" s="50"/>
      <c r="H2" s="50"/>
      <c r="I2" s="50"/>
      <c r="J2" s="50"/>
      <c r="K2" s="50"/>
      <c r="L2" s="50"/>
      <c r="M2" s="50"/>
    </row>
    <row r="3" spans="1:13" s="44" customFormat="1" ht="20.25" customHeight="1">
      <c r="A3" s="51" t="s">
        <v>157</v>
      </c>
      <c r="B3" s="51"/>
      <c r="C3" s="51"/>
      <c r="D3" s="51"/>
      <c r="E3" s="51"/>
      <c r="F3" s="51"/>
      <c r="G3" s="51"/>
      <c r="H3" s="51"/>
      <c r="I3" s="51"/>
      <c r="J3" s="51"/>
      <c r="K3" s="51"/>
      <c r="L3" s="51"/>
      <c r="M3" s="51"/>
    </row>
    <row r="4" spans="1:13" s="43" customFormat="1" ht="19.5" customHeight="1">
      <c r="A4" s="52" t="s">
        <v>4</v>
      </c>
      <c r="B4" s="52" t="s">
        <v>5</v>
      </c>
      <c r="C4" s="52" t="s">
        <v>6</v>
      </c>
      <c r="D4" s="52"/>
      <c r="E4" s="52"/>
      <c r="F4" s="52" t="s">
        <v>7</v>
      </c>
      <c r="G4" s="52" t="s">
        <v>8</v>
      </c>
      <c r="H4" s="52"/>
      <c r="I4" s="52"/>
      <c r="J4" s="52"/>
      <c r="K4" s="52" t="s">
        <v>9</v>
      </c>
      <c r="L4" s="52" t="s">
        <v>10</v>
      </c>
      <c r="M4" s="52" t="s">
        <v>366</v>
      </c>
    </row>
    <row r="5" spans="1:13" s="43" customFormat="1" ht="44.25" customHeight="1">
      <c r="A5" s="52"/>
      <c r="B5" s="52"/>
      <c r="C5" s="52" t="s">
        <v>367</v>
      </c>
      <c r="D5" s="52" t="s">
        <v>368</v>
      </c>
      <c r="E5" s="52" t="s">
        <v>369</v>
      </c>
      <c r="F5" s="52"/>
      <c r="G5" s="52" t="s">
        <v>370</v>
      </c>
      <c r="H5" s="52" t="s">
        <v>371</v>
      </c>
      <c r="I5" s="64" t="s">
        <v>372</v>
      </c>
      <c r="J5" s="52" t="s">
        <v>373</v>
      </c>
      <c r="K5" s="52"/>
      <c r="L5" s="52"/>
      <c r="M5" s="52"/>
    </row>
    <row r="6" spans="1:13" s="43" customFormat="1" ht="60.75" customHeight="1">
      <c r="A6" s="52" t="s">
        <v>161</v>
      </c>
      <c r="B6" s="52"/>
      <c r="C6" s="52"/>
      <c r="D6" s="52"/>
      <c r="E6" s="52"/>
      <c r="F6" s="52"/>
      <c r="G6" s="53">
        <f>G7+G75+G97+G99+G102</f>
        <v>78</v>
      </c>
      <c r="H6" s="52"/>
      <c r="I6" s="53"/>
      <c r="J6" s="53" t="s">
        <v>1119</v>
      </c>
      <c r="K6" s="52"/>
      <c r="L6" s="53" t="s">
        <v>1120</v>
      </c>
      <c r="M6" s="53">
        <f>M7+M75+M97+M99+M102</f>
        <v>3412.6600000000003</v>
      </c>
    </row>
    <row r="7" spans="1:239" s="45" customFormat="1" ht="30" customHeight="1">
      <c r="A7" s="72" t="s">
        <v>1121</v>
      </c>
      <c r="B7" s="72"/>
      <c r="C7" s="56"/>
      <c r="D7" s="57"/>
      <c r="E7" s="57"/>
      <c r="F7" s="57"/>
      <c r="G7" s="73" t="s">
        <v>1122</v>
      </c>
      <c r="H7" s="74"/>
      <c r="I7" s="77">
        <v>70.99</v>
      </c>
      <c r="J7" s="78"/>
      <c r="K7" s="78"/>
      <c r="L7" s="78"/>
      <c r="M7" s="79">
        <f>SUM(M8:M74)</f>
        <v>2496.2500000000005</v>
      </c>
      <c r="ID7" s="68"/>
      <c r="IE7" s="68"/>
    </row>
    <row r="8" spans="1:239" s="45" customFormat="1" ht="48">
      <c r="A8" s="54" t="s">
        <v>1123</v>
      </c>
      <c r="B8" s="55" t="s">
        <v>377</v>
      </c>
      <c r="C8" s="56" t="s">
        <v>378</v>
      </c>
      <c r="D8" s="57" t="s">
        <v>1124</v>
      </c>
      <c r="E8" s="57" t="s">
        <v>1125</v>
      </c>
      <c r="F8" s="58" t="s">
        <v>26</v>
      </c>
      <c r="G8" s="59">
        <v>1</v>
      </c>
      <c r="H8" s="60" t="s">
        <v>1126</v>
      </c>
      <c r="I8" s="55">
        <v>1.94</v>
      </c>
      <c r="J8" s="54" t="s">
        <v>1127</v>
      </c>
      <c r="K8" s="54" t="s">
        <v>1128</v>
      </c>
      <c r="L8" s="54" t="s">
        <v>1129</v>
      </c>
      <c r="M8" s="55">
        <v>67.9</v>
      </c>
      <c r="ID8" s="68"/>
      <c r="IE8" s="68"/>
    </row>
    <row r="9" spans="1:239" s="45" customFormat="1" ht="48">
      <c r="A9" s="54" t="s">
        <v>1130</v>
      </c>
      <c r="B9" s="55" t="s">
        <v>377</v>
      </c>
      <c r="C9" s="56" t="s">
        <v>1131</v>
      </c>
      <c r="D9" s="57" t="s">
        <v>1132</v>
      </c>
      <c r="E9" s="57" t="s">
        <v>1133</v>
      </c>
      <c r="F9" s="58" t="s">
        <v>26</v>
      </c>
      <c r="G9" s="59">
        <v>1</v>
      </c>
      <c r="H9" s="60" t="s">
        <v>1126</v>
      </c>
      <c r="I9" s="55">
        <v>1.66</v>
      </c>
      <c r="J9" s="54" t="s">
        <v>1134</v>
      </c>
      <c r="K9" s="54" t="s">
        <v>1128</v>
      </c>
      <c r="L9" s="54" t="s">
        <v>1135</v>
      </c>
      <c r="M9" s="55">
        <v>58.1</v>
      </c>
      <c r="ID9" s="68"/>
      <c r="IE9" s="68"/>
    </row>
    <row r="10" spans="1:239" s="45" customFormat="1" ht="71.25" customHeight="1">
      <c r="A10" s="54" t="s">
        <v>1136</v>
      </c>
      <c r="B10" s="55" t="s">
        <v>377</v>
      </c>
      <c r="C10" s="60" t="s">
        <v>378</v>
      </c>
      <c r="D10" s="57" t="s">
        <v>808</v>
      </c>
      <c r="E10" s="57" t="s">
        <v>1137</v>
      </c>
      <c r="F10" s="58" t="s">
        <v>26</v>
      </c>
      <c r="G10" s="59">
        <v>1</v>
      </c>
      <c r="H10" s="60" t="s">
        <v>1126</v>
      </c>
      <c r="I10" s="55">
        <v>0.3</v>
      </c>
      <c r="J10" s="54" t="s">
        <v>1138</v>
      </c>
      <c r="K10" s="54" t="s">
        <v>1128</v>
      </c>
      <c r="L10" s="54" t="s">
        <v>1139</v>
      </c>
      <c r="M10" s="55">
        <v>10.8</v>
      </c>
      <c r="ID10" s="68"/>
      <c r="IE10" s="68"/>
    </row>
    <row r="11" spans="1:239" s="45" customFormat="1" ht="60">
      <c r="A11" s="54" t="s">
        <v>1140</v>
      </c>
      <c r="B11" s="55" t="s">
        <v>377</v>
      </c>
      <c r="C11" s="60" t="s">
        <v>378</v>
      </c>
      <c r="D11" s="75" t="s">
        <v>1141</v>
      </c>
      <c r="E11" s="75" t="s">
        <v>1142</v>
      </c>
      <c r="F11" s="58" t="s">
        <v>26</v>
      </c>
      <c r="G11" s="59">
        <v>1</v>
      </c>
      <c r="H11" s="60" t="s">
        <v>1126</v>
      </c>
      <c r="I11" s="55">
        <v>2.8</v>
      </c>
      <c r="J11" s="54" t="s">
        <v>1143</v>
      </c>
      <c r="K11" s="54" t="s">
        <v>1128</v>
      </c>
      <c r="L11" s="54" t="s">
        <v>1144</v>
      </c>
      <c r="M11" s="55">
        <v>98</v>
      </c>
      <c r="ID11" s="68"/>
      <c r="IE11" s="68"/>
    </row>
    <row r="12" spans="1:239" s="45" customFormat="1" ht="142.5" customHeight="1">
      <c r="A12" s="54" t="s">
        <v>1145</v>
      </c>
      <c r="B12" s="55" t="s">
        <v>377</v>
      </c>
      <c r="C12" s="60" t="s">
        <v>378</v>
      </c>
      <c r="D12" s="57" t="s">
        <v>1146</v>
      </c>
      <c r="E12" s="57" t="s">
        <v>1147</v>
      </c>
      <c r="F12" s="58" t="s">
        <v>26</v>
      </c>
      <c r="G12" s="59">
        <v>1</v>
      </c>
      <c r="H12" s="60" t="s">
        <v>1126</v>
      </c>
      <c r="I12" s="55">
        <v>0.22</v>
      </c>
      <c r="J12" s="54" t="s">
        <v>1148</v>
      </c>
      <c r="K12" s="54"/>
      <c r="L12" s="54" t="s">
        <v>1149</v>
      </c>
      <c r="M12" s="55">
        <v>18.5</v>
      </c>
      <c r="ID12" s="68"/>
      <c r="IE12" s="68"/>
    </row>
    <row r="13" spans="1:239" s="45" customFormat="1" ht="71.25" customHeight="1">
      <c r="A13" s="54" t="s">
        <v>1150</v>
      </c>
      <c r="B13" s="55" t="s">
        <v>377</v>
      </c>
      <c r="C13" s="56" t="s">
        <v>378</v>
      </c>
      <c r="D13" s="57" t="s">
        <v>826</v>
      </c>
      <c r="E13" s="57" t="s">
        <v>1151</v>
      </c>
      <c r="F13" s="58" t="s">
        <v>26</v>
      </c>
      <c r="G13" s="59">
        <v>1</v>
      </c>
      <c r="H13" s="60" t="s">
        <v>1126</v>
      </c>
      <c r="I13" s="55">
        <v>0.46</v>
      </c>
      <c r="J13" s="54" t="s">
        <v>1152</v>
      </c>
      <c r="K13" s="80" t="s">
        <v>1153</v>
      </c>
      <c r="L13" s="54" t="s">
        <v>1154</v>
      </c>
      <c r="M13" s="55">
        <v>13.8</v>
      </c>
      <c r="ID13" s="68"/>
      <c r="IE13" s="68"/>
    </row>
    <row r="14" spans="1:239" s="45" customFormat="1" ht="71.25" customHeight="1">
      <c r="A14" s="54" t="s">
        <v>1155</v>
      </c>
      <c r="B14" s="55" t="s">
        <v>377</v>
      </c>
      <c r="C14" s="56" t="s">
        <v>378</v>
      </c>
      <c r="D14" s="57" t="s">
        <v>1156</v>
      </c>
      <c r="E14" s="57" t="s">
        <v>1157</v>
      </c>
      <c r="F14" s="58" t="s">
        <v>26</v>
      </c>
      <c r="G14" s="59">
        <v>1</v>
      </c>
      <c r="H14" s="60" t="s">
        <v>1126</v>
      </c>
      <c r="I14" s="55">
        <v>1.53</v>
      </c>
      <c r="J14" s="54" t="s">
        <v>1158</v>
      </c>
      <c r="K14" s="54" t="s">
        <v>1128</v>
      </c>
      <c r="L14" s="54" t="s">
        <v>1159</v>
      </c>
      <c r="M14" s="55">
        <v>53.55</v>
      </c>
      <c r="ID14" s="68"/>
      <c r="IE14" s="68"/>
    </row>
    <row r="15" spans="1:239" s="45" customFormat="1" ht="57" customHeight="1">
      <c r="A15" s="54" t="s">
        <v>1160</v>
      </c>
      <c r="B15" s="55" t="s">
        <v>377</v>
      </c>
      <c r="C15" s="60" t="s">
        <v>378</v>
      </c>
      <c r="D15" s="75" t="s">
        <v>1161</v>
      </c>
      <c r="E15" s="75" t="s">
        <v>1162</v>
      </c>
      <c r="F15" s="58" t="s">
        <v>26</v>
      </c>
      <c r="G15" s="59">
        <v>1</v>
      </c>
      <c r="H15" s="60" t="s">
        <v>1126</v>
      </c>
      <c r="I15" s="55">
        <v>2.5</v>
      </c>
      <c r="J15" s="54" t="s">
        <v>1163</v>
      </c>
      <c r="K15" s="54" t="s">
        <v>1128</v>
      </c>
      <c r="L15" s="54" t="s">
        <v>1164</v>
      </c>
      <c r="M15" s="55">
        <v>87.5</v>
      </c>
      <c r="ID15" s="68"/>
      <c r="IE15" s="68"/>
    </row>
    <row r="16" spans="1:239" s="45" customFormat="1" ht="71.25" customHeight="1">
      <c r="A16" s="54" t="s">
        <v>1165</v>
      </c>
      <c r="B16" s="55" t="s">
        <v>377</v>
      </c>
      <c r="C16" s="56" t="s">
        <v>386</v>
      </c>
      <c r="D16" s="57" t="s">
        <v>422</v>
      </c>
      <c r="E16" s="57" t="s">
        <v>1166</v>
      </c>
      <c r="F16" s="58" t="s">
        <v>26</v>
      </c>
      <c r="G16" s="59">
        <v>1</v>
      </c>
      <c r="H16" s="60" t="s">
        <v>1126</v>
      </c>
      <c r="I16" s="55">
        <v>1.97</v>
      </c>
      <c r="J16" s="54" t="s">
        <v>1167</v>
      </c>
      <c r="K16" s="54" t="s">
        <v>1128</v>
      </c>
      <c r="L16" s="54" t="s">
        <v>1168</v>
      </c>
      <c r="M16" s="55">
        <v>69</v>
      </c>
      <c r="ID16" s="68"/>
      <c r="IE16" s="68"/>
    </row>
    <row r="17" spans="1:239" s="45" customFormat="1" ht="71.25" customHeight="1">
      <c r="A17" s="54" t="s">
        <v>1169</v>
      </c>
      <c r="B17" s="55" t="s">
        <v>377</v>
      </c>
      <c r="C17" s="56" t="s">
        <v>386</v>
      </c>
      <c r="D17" s="57" t="s">
        <v>441</v>
      </c>
      <c r="E17" s="57" t="s">
        <v>1170</v>
      </c>
      <c r="F17" s="58" t="s">
        <v>26</v>
      </c>
      <c r="G17" s="59">
        <v>1</v>
      </c>
      <c r="H17" s="60" t="s">
        <v>1126</v>
      </c>
      <c r="I17" s="55">
        <v>1.9</v>
      </c>
      <c r="J17" s="54" t="s">
        <v>1171</v>
      </c>
      <c r="K17" s="54" t="s">
        <v>1128</v>
      </c>
      <c r="L17" s="54" t="s">
        <v>1172</v>
      </c>
      <c r="M17" s="55">
        <v>57</v>
      </c>
      <c r="ID17" s="68"/>
      <c r="IE17" s="68"/>
    </row>
    <row r="18" spans="1:239" s="45" customFormat="1" ht="48">
      <c r="A18" s="54" t="s">
        <v>1173</v>
      </c>
      <c r="B18" s="55" t="s">
        <v>377</v>
      </c>
      <c r="C18" s="56" t="s">
        <v>386</v>
      </c>
      <c r="D18" s="57" t="s">
        <v>441</v>
      </c>
      <c r="E18" s="57" t="s">
        <v>1174</v>
      </c>
      <c r="F18" s="58" t="s">
        <v>26</v>
      </c>
      <c r="G18" s="59">
        <v>1</v>
      </c>
      <c r="H18" s="60" t="s">
        <v>1126</v>
      </c>
      <c r="I18" s="55">
        <v>0.69</v>
      </c>
      <c r="J18" s="54" t="s">
        <v>1175</v>
      </c>
      <c r="K18" s="54" t="s">
        <v>1176</v>
      </c>
      <c r="L18" s="54" t="s">
        <v>1177</v>
      </c>
      <c r="M18" s="55">
        <v>20.7</v>
      </c>
      <c r="ID18" s="68"/>
      <c r="IE18" s="68"/>
    </row>
    <row r="19" spans="1:239" s="45" customFormat="1" ht="128.25" customHeight="1">
      <c r="A19" s="54" t="s">
        <v>1178</v>
      </c>
      <c r="B19" s="55" t="s">
        <v>377</v>
      </c>
      <c r="C19" s="56" t="s">
        <v>386</v>
      </c>
      <c r="D19" s="57" t="s">
        <v>441</v>
      </c>
      <c r="E19" s="57" t="s">
        <v>1179</v>
      </c>
      <c r="F19" s="58" t="s">
        <v>26</v>
      </c>
      <c r="G19" s="59">
        <v>1</v>
      </c>
      <c r="H19" s="60" t="s">
        <v>1126</v>
      </c>
      <c r="I19" s="55">
        <v>1.67</v>
      </c>
      <c r="J19" s="54" t="s">
        <v>1180</v>
      </c>
      <c r="K19" s="54" t="s">
        <v>1128</v>
      </c>
      <c r="L19" s="54" t="s">
        <v>1181</v>
      </c>
      <c r="M19" s="55">
        <v>57.85</v>
      </c>
      <c r="ID19" s="68"/>
      <c r="IE19" s="68"/>
    </row>
    <row r="20" spans="1:239" s="45" customFormat="1" ht="71.25" customHeight="1">
      <c r="A20" s="54" t="s">
        <v>1182</v>
      </c>
      <c r="B20" s="55" t="s">
        <v>377</v>
      </c>
      <c r="C20" s="56" t="s">
        <v>386</v>
      </c>
      <c r="D20" s="57" t="s">
        <v>1183</v>
      </c>
      <c r="E20" s="57" t="s">
        <v>1184</v>
      </c>
      <c r="F20" s="58" t="s">
        <v>26</v>
      </c>
      <c r="G20" s="59">
        <v>1</v>
      </c>
      <c r="H20" s="60" t="s">
        <v>1126</v>
      </c>
      <c r="I20" s="55">
        <v>1.15</v>
      </c>
      <c r="J20" s="54" t="s">
        <v>1185</v>
      </c>
      <c r="K20" s="54" t="s">
        <v>1176</v>
      </c>
      <c r="L20" s="54" t="s">
        <v>1186</v>
      </c>
      <c r="M20" s="55">
        <v>34.5</v>
      </c>
      <c r="ID20" s="68"/>
      <c r="IE20" s="68"/>
    </row>
    <row r="21" spans="1:239" s="45" customFormat="1" ht="99.75" customHeight="1">
      <c r="A21" s="54" t="s">
        <v>1187</v>
      </c>
      <c r="B21" s="55" t="s">
        <v>377</v>
      </c>
      <c r="C21" s="56" t="s">
        <v>386</v>
      </c>
      <c r="D21" s="57" t="s">
        <v>433</v>
      </c>
      <c r="E21" s="57" t="s">
        <v>1188</v>
      </c>
      <c r="F21" s="58" t="s">
        <v>26</v>
      </c>
      <c r="G21" s="59">
        <v>1</v>
      </c>
      <c r="H21" s="60" t="s">
        <v>1126</v>
      </c>
      <c r="I21" s="55">
        <v>1.8</v>
      </c>
      <c r="J21" s="54" t="s">
        <v>1189</v>
      </c>
      <c r="K21" s="54" t="s">
        <v>1128</v>
      </c>
      <c r="L21" s="54" t="s">
        <v>1190</v>
      </c>
      <c r="M21" s="55">
        <v>60.5</v>
      </c>
      <c r="ID21" s="68"/>
      <c r="IE21" s="68"/>
    </row>
    <row r="22" spans="1:239" s="45" customFormat="1" ht="48">
      <c r="A22" s="54" t="s">
        <v>1191</v>
      </c>
      <c r="B22" s="55" t="s">
        <v>377</v>
      </c>
      <c r="C22" s="56" t="s">
        <v>386</v>
      </c>
      <c r="D22" s="57" t="s">
        <v>387</v>
      </c>
      <c r="E22" s="57" t="s">
        <v>1192</v>
      </c>
      <c r="F22" s="58" t="s">
        <v>26</v>
      </c>
      <c r="G22" s="59">
        <v>1</v>
      </c>
      <c r="H22" s="60" t="s">
        <v>1126</v>
      </c>
      <c r="I22" s="55">
        <v>1.1</v>
      </c>
      <c r="J22" s="54" t="s">
        <v>1193</v>
      </c>
      <c r="K22" s="54" t="s">
        <v>1128</v>
      </c>
      <c r="L22" s="54" t="s">
        <v>1194</v>
      </c>
      <c r="M22" s="55">
        <v>38.5</v>
      </c>
      <c r="ID22" s="68"/>
      <c r="IE22" s="68"/>
    </row>
    <row r="23" spans="1:239" s="45" customFormat="1" ht="48">
      <c r="A23" s="54" t="s">
        <v>1195</v>
      </c>
      <c r="B23" s="55" t="s">
        <v>377</v>
      </c>
      <c r="C23" s="56" t="s">
        <v>386</v>
      </c>
      <c r="D23" s="57" t="s">
        <v>387</v>
      </c>
      <c r="E23" s="57" t="s">
        <v>1196</v>
      </c>
      <c r="F23" s="58" t="s">
        <v>26</v>
      </c>
      <c r="G23" s="59">
        <v>1</v>
      </c>
      <c r="H23" s="60" t="s">
        <v>1126</v>
      </c>
      <c r="I23" s="55">
        <v>0.73</v>
      </c>
      <c r="J23" s="54" t="s">
        <v>1197</v>
      </c>
      <c r="K23" s="54" t="s">
        <v>1128</v>
      </c>
      <c r="L23" s="54" t="s">
        <v>1198</v>
      </c>
      <c r="M23" s="55">
        <v>21.9</v>
      </c>
      <c r="ID23" s="68"/>
      <c r="IE23" s="68"/>
    </row>
    <row r="24" spans="1:239" s="45" customFormat="1" ht="57" customHeight="1">
      <c r="A24" s="54" t="s">
        <v>1199</v>
      </c>
      <c r="B24" s="55" t="s">
        <v>377</v>
      </c>
      <c r="C24" s="56" t="s">
        <v>386</v>
      </c>
      <c r="D24" s="57" t="s">
        <v>387</v>
      </c>
      <c r="E24" s="57" t="s">
        <v>1200</v>
      </c>
      <c r="F24" s="58" t="s">
        <v>26</v>
      </c>
      <c r="G24" s="59">
        <v>1</v>
      </c>
      <c r="H24" s="60" t="s">
        <v>1126</v>
      </c>
      <c r="I24" s="55">
        <v>0.5</v>
      </c>
      <c r="J24" s="54" t="s">
        <v>1201</v>
      </c>
      <c r="K24" s="54" t="s">
        <v>1128</v>
      </c>
      <c r="L24" s="54" t="s">
        <v>1202</v>
      </c>
      <c r="M24" s="55">
        <v>15</v>
      </c>
      <c r="ID24" s="68"/>
      <c r="IE24" s="68"/>
    </row>
    <row r="25" spans="1:239" s="45" customFormat="1" ht="71.25" customHeight="1">
      <c r="A25" s="54" t="s">
        <v>1203</v>
      </c>
      <c r="B25" s="55" t="s">
        <v>377</v>
      </c>
      <c r="C25" s="56" t="s">
        <v>386</v>
      </c>
      <c r="D25" s="57" t="s">
        <v>387</v>
      </c>
      <c r="E25" s="57" t="s">
        <v>1204</v>
      </c>
      <c r="F25" s="58" t="s">
        <v>26</v>
      </c>
      <c r="G25" s="59">
        <v>1</v>
      </c>
      <c r="H25" s="60" t="s">
        <v>1126</v>
      </c>
      <c r="I25" s="55">
        <v>1.91</v>
      </c>
      <c r="J25" s="54" t="s">
        <v>1205</v>
      </c>
      <c r="K25" s="54" t="s">
        <v>1176</v>
      </c>
      <c r="L25" s="54" t="s">
        <v>1206</v>
      </c>
      <c r="M25" s="55">
        <v>67</v>
      </c>
      <c r="ID25" s="68"/>
      <c r="IE25" s="68"/>
    </row>
    <row r="26" spans="1:239" s="45" customFormat="1" ht="57" customHeight="1">
      <c r="A26" s="54" t="s">
        <v>1207</v>
      </c>
      <c r="B26" s="55" t="s">
        <v>377</v>
      </c>
      <c r="C26" s="56" t="s">
        <v>398</v>
      </c>
      <c r="D26" s="57" t="s">
        <v>1208</v>
      </c>
      <c r="E26" s="57" t="s">
        <v>1209</v>
      </c>
      <c r="F26" s="58" t="s">
        <v>26</v>
      </c>
      <c r="G26" s="59">
        <v>1</v>
      </c>
      <c r="H26" s="60" t="s">
        <v>1126</v>
      </c>
      <c r="I26" s="55">
        <v>2.2</v>
      </c>
      <c r="J26" s="54" t="s">
        <v>1210</v>
      </c>
      <c r="K26" s="54" t="s">
        <v>1128</v>
      </c>
      <c r="L26" s="54" t="s">
        <v>1211</v>
      </c>
      <c r="M26" s="55">
        <v>77</v>
      </c>
      <c r="ID26" s="68"/>
      <c r="IE26" s="68"/>
    </row>
    <row r="27" spans="1:239" s="45" customFormat="1" ht="71.25" customHeight="1">
      <c r="A27" s="54" t="s">
        <v>1212</v>
      </c>
      <c r="B27" s="55" t="s">
        <v>377</v>
      </c>
      <c r="C27" s="56" t="s">
        <v>398</v>
      </c>
      <c r="D27" s="57" t="s">
        <v>1208</v>
      </c>
      <c r="E27" s="57" t="s">
        <v>1213</v>
      </c>
      <c r="F27" s="58" t="s">
        <v>26</v>
      </c>
      <c r="G27" s="59">
        <v>1</v>
      </c>
      <c r="H27" s="60" t="s">
        <v>1126</v>
      </c>
      <c r="I27" s="55">
        <v>0.62</v>
      </c>
      <c r="J27" s="54" t="s">
        <v>1214</v>
      </c>
      <c r="K27" s="54" t="s">
        <v>1128</v>
      </c>
      <c r="L27" s="54" t="s">
        <v>1215</v>
      </c>
      <c r="M27" s="55">
        <v>19</v>
      </c>
      <c r="ID27" s="68"/>
      <c r="IE27" s="68"/>
    </row>
    <row r="28" spans="1:239" s="45" customFormat="1" ht="99.75" customHeight="1">
      <c r="A28" s="54" t="s">
        <v>1216</v>
      </c>
      <c r="B28" s="55" t="s">
        <v>377</v>
      </c>
      <c r="C28" s="56" t="s">
        <v>398</v>
      </c>
      <c r="D28" s="57" t="s">
        <v>1208</v>
      </c>
      <c r="E28" s="57" t="s">
        <v>1217</v>
      </c>
      <c r="F28" s="58" t="s">
        <v>26</v>
      </c>
      <c r="G28" s="59">
        <v>1</v>
      </c>
      <c r="H28" s="60" t="s">
        <v>1126</v>
      </c>
      <c r="I28" s="55">
        <v>1.9</v>
      </c>
      <c r="J28" s="54" t="s">
        <v>1218</v>
      </c>
      <c r="K28" s="54" t="s">
        <v>1128</v>
      </c>
      <c r="L28" s="54" t="s">
        <v>1219</v>
      </c>
      <c r="M28" s="55">
        <v>67</v>
      </c>
      <c r="ID28" s="68"/>
      <c r="IE28" s="68"/>
    </row>
    <row r="29" spans="1:239" s="45" customFormat="1" ht="71.25" customHeight="1">
      <c r="A29" s="54" t="s">
        <v>1220</v>
      </c>
      <c r="B29" s="55" t="s">
        <v>377</v>
      </c>
      <c r="C29" s="56" t="s">
        <v>398</v>
      </c>
      <c r="D29" s="57" t="s">
        <v>1221</v>
      </c>
      <c r="E29" s="57" t="s">
        <v>1222</v>
      </c>
      <c r="F29" s="58" t="s">
        <v>26</v>
      </c>
      <c r="G29" s="59">
        <v>1</v>
      </c>
      <c r="H29" s="60" t="s">
        <v>1126</v>
      </c>
      <c r="I29" s="55">
        <v>1.43</v>
      </c>
      <c r="J29" s="54" t="s">
        <v>1223</v>
      </c>
      <c r="K29" s="54" t="s">
        <v>1128</v>
      </c>
      <c r="L29" s="54" t="s">
        <v>1224</v>
      </c>
      <c r="M29" s="55">
        <v>50</v>
      </c>
      <c r="ID29" s="68"/>
      <c r="IE29" s="68"/>
    </row>
    <row r="30" spans="1:239" s="45" customFormat="1" ht="71.25" customHeight="1">
      <c r="A30" s="54" t="s">
        <v>1225</v>
      </c>
      <c r="B30" s="55" t="s">
        <v>377</v>
      </c>
      <c r="C30" s="56" t="s">
        <v>398</v>
      </c>
      <c r="D30" s="57" t="s">
        <v>1221</v>
      </c>
      <c r="E30" s="57" t="s">
        <v>1226</v>
      </c>
      <c r="F30" s="58" t="s">
        <v>26</v>
      </c>
      <c r="G30" s="59">
        <v>1</v>
      </c>
      <c r="H30" s="60" t="s">
        <v>1126</v>
      </c>
      <c r="I30" s="55">
        <v>1.32</v>
      </c>
      <c r="J30" s="54" t="s">
        <v>1227</v>
      </c>
      <c r="K30" s="54" t="s">
        <v>1128</v>
      </c>
      <c r="L30" s="54" t="s">
        <v>1228</v>
      </c>
      <c r="M30" s="55">
        <v>46.2</v>
      </c>
      <c r="ID30" s="68"/>
      <c r="IE30" s="68"/>
    </row>
    <row r="31" spans="1:239" s="45" customFormat="1" ht="85.5" customHeight="1">
      <c r="A31" s="54" t="s">
        <v>1229</v>
      </c>
      <c r="B31" s="55" t="s">
        <v>377</v>
      </c>
      <c r="C31" s="56" t="s">
        <v>398</v>
      </c>
      <c r="D31" s="57" t="s">
        <v>1221</v>
      </c>
      <c r="E31" s="57" t="s">
        <v>1230</v>
      </c>
      <c r="F31" s="58" t="s">
        <v>26</v>
      </c>
      <c r="G31" s="59">
        <v>1</v>
      </c>
      <c r="H31" s="60" t="s">
        <v>1126</v>
      </c>
      <c r="I31" s="55">
        <v>1.17</v>
      </c>
      <c r="J31" s="54" t="s">
        <v>1231</v>
      </c>
      <c r="K31" s="54" t="s">
        <v>1128</v>
      </c>
      <c r="L31" s="54" t="s">
        <v>1232</v>
      </c>
      <c r="M31" s="55">
        <v>50</v>
      </c>
      <c r="ID31" s="68"/>
      <c r="IE31" s="68"/>
    </row>
    <row r="32" spans="1:239" s="45" customFormat="1" ht="71.25" customHeight="1">
      <c r="A32" s="54" t="s">
        <v>1233</v>
      </c>
      <c r="B32" s="55" t="s">
        <v>377</v>
      </c>
      <c r="C32" s="56" t="s">
        <v>398</v>
      </c>
      <c r="D32" s="57" t="s">
        <v>1234</v>
      </c>
      <c r="E32" s="57" t="s">
        <v>1235</v>
      </c>
      <c r="F32" s="58" t="s">
        <v>26</v>
      </c>
      <c r="G32" s="59">
        <v>1</v>
      </c>
      <c r="H32" s="60" t="s">
        <v>1126</v>
      </c>
      <c r="I32" s="55">
        <v>0.39</v>
      </c>
      <c r="J32" s="54" t="s">
        <v>1236</v>
      </c>
      <c r="K32" s="54" t="s">
        <v>1128</v>
      </c>
      <c r="L32" s="54" t="s">
        <v>1237</v>
      </c>
      <c r="M32" s="55">
        <v>13.65</v>
      </c>
      <c r="ID32" s="68"/>
      <c r="IE32" s="68"/>
    </row>
    <row r="33" spans="1:239" s="45" customFormat="1" ht="57" customHeight="1">
      <c r="A33" s="54" t="s">
        <v>1238</v>
      </c>
      <c r="B33" s="55" t="s">
        <v>377</v>
      </c>
      <c r="C33" s="56" t="s">
        <v>398</v>
      </c>
      <c r="D33" s="57" t="s">
        <v>1239</v>
      </c>
      <c r="E33" s="57" t="s">
        <v>1240</v>
      </c>
      <c r="F33" s="58" t="s">
        <v>26</v>
      </c>
      <c r="G33" s="59">
        <v>1</v>
      </c>
      <c r="H33" s="60" t="s">
        <v>1126</v>
      </c>
      <c r="I33" s="55">
        <v>1.05</v>
      </c>
      <c r="J33" s="54" t="s">
        <v>1241</v>
      </c>
      <c r="K33" s="54" t="s">
        <v>1128</v>
      </c>
      <c r="L33" s="54" t="s">
        <v>1242</v>
      </c>
      <c r="M33" s="55">
        <v>36.75</v>
      </c>
      <c r="ID33" s="68"/>
      <c r="IE33" s="68"/>
    </row>
    <row r="34" spans="1:239" s="45" customFormat="1" ht="48">
      <c r="A34" s="54" t="s">
        <v>1243</v>
      </c>
      <c r="B34" s="55" t="s">
        <v>377</v>
      </c>
      <c r="C34" s="56" t="s">
        <v>398</v>
      </c>
      <c r="D34" s="57" t="s">
        <v>1239</v>
      </c>
      <c r="E34" s="57" t="s">
        <v>1244</v>
      </c>
      <c r="F34" s="58" t="s">
        <v>26</v>
      </c>
      <c r="G34" s="59">
        <v>1</v>
      </c>
      <c r="H34" s="60" t="s">
        <v>1126</v>
      </c>
      <c r="I34" s="55">
        <v>0.09</v>
      </c>
      <c r="J34" s="54" t="s">
        <v>1245</v>
      </c>
      <c r="K34" s="54" t="s">
        <v>1128</v>
      </c>
      <c r="L34" s="54" t="s">
        <v>1194</v>
      </c>
      <c r="M34" s="55">
        <v>17.5</v>
      </c>
      <c r="ID34" s="68"/>
      <c r="IE34" s="68"/>
    </row>
    <row r="35" spans="1:239" s="45" customFormat="1" ht="114" customHeight="1">
      <c r="A35" s="54" t="s">
        <v>1246</v>
      </c>
      <c r="B35" s="55" t="s">
        <v>377</v>
      </c>
      <c r="C35" s="56" t="s">
        <v>398</v>
      </c>
      <c r="D35" s="57" t="s">
        <v>1239</v>
      </c>
      <c r="E35" s="57"/>
      <c r="F35" s="58" t="s">
        <v>26</v>
      </c>
      <c r="G35" s="59">
        <v>1</v>
      </c>
      <c r="H35" s="60" t="s">
        <v>1126</v>
      </c>
      <c r="I35" s="55">
        <v>0.5</v>
      </c>
      <c r="J35" s="54" t="s">
        <v>1247</v>
      </c>
      <c r="K35" s="54" t="s">
        <v>1128</v>
      </c>
      <c r="L35" s="54" t="s">
        <v>1248</v>
      </c>
      <c r="M35" s="55">
        <v>17</v>
      </c>
      <c r="ID35" s="68"/>
      <c r="IE35" s="68"/>
    </row>
    <row r="36" spans="1:239" s="45" customFormat="1" ht="71.25" customHeight="1">
      <c r="A36" s="54" t="s">
        <v>1249</v>
      </c>
      <c r="B36" s="55" t="s">
        <v>377</v>
      </c>
      <c r="C36" s="56" t="s">
        <v>398</v>
      </c>
      <c r="D36" s="57" t="s">
        <v>784</v>
      </c>
      <c r="E36" s="57" t="s">
        <v>1250</v>
      </c>
      <c r="F36" s="58" t="s">
        <v>26</v>
      </c>
      <c r="G36" s="59">
        <v>1</v>
      </c>
      <c r="H36" s="60" t="s">
        <v>1126</v>
      </c>
      <c r="I36" s="55">
        <v>1.2</v>
      </c>
      <c r="J36" s="54" t="s">
        <v>1251</v>
      </c>
      <c r="K36" s="54" t="s">
        <v>1128</v>
      </c>
      <c r="L36" s="54" t="s">
        <v>1252</v>
      </c>
      <c r="M36" s="55">
        <v>44</v>
      </c>
      <c r="ID36" s="68"/>
      <c r="IE36" s="68"/>
    </row>
    <row r="37" spans="1:239" s="45" customFormat="1" ht="48">
      <c r="A37" s="75" t="s">
        <v>1253</v>
      </c>
      <c r="B37" s="55" t="s">
        <v>377</v>
      </c>
      <c r="C37" s="60" t="s">
        <v>398</v>
      </c>
      <c r="D37" s="75" t="s">
        <v>762</v>
      </c>
      <c r="E37" s="75" t="s">
        <v>1254</v>
      </c>
      <c r="F37" s="58" t="s">
        <v>26</v>
      </c>
      <c r="G37" s="59">
        <v>1</v>
      </c>
      <c r="H37" s="60" t="s">
        <v>1126</v>
      </c>
      <c r="I37" s="60">
        <v>1.8</v>
      </c>
      <c r="J37" s="75" t="s">
        <v>1255</v>
      </c>
      <c r="K37" s="54" t="s">
        <v>1128</v>
      </c>
      <c r="L37" s="54" t="s">
        <v>1256</v>
      </c>
      <c r="M37" s="60">
        <v>58</v>
      </c>
      <c r="ID37" s="68"/>
      <c r="IE37" s="68"/>
    </row>
    <row r="38" spans="1:239" s="45" customFormat="1" ht="99.75" customHeight="1">
      <c r="A38" s="54" t="s">
        <v>1257</v>
      </c>
      <c r="B38" s="55" t="s">
        <v>377</v>
      </c>
      <c r="C38" s="56" t="s">
        <v>398</v>
      </c>
      <c r="D38" s="57" t="s">
        <v>754</v>
      </c>
      <c r="E38" s="57" t="s">
        <v>1258</v>
      </c>
      <c r="F38" s="58" t="s">
        <v>26</v>
      </c>
      <c r="G38" s="59">
        <v>1</v>
      </c>
      <c r="H38" s="60" t="s">
        <v>1126</v>
      </c>
      <c r="I38" s="55">
        <v>0.76</v>
      </c>
      <c r="J38" s="54" t="s">
        <v>1259</v>
      </c>
      <c r="K38" s="54" t="s">
        <v>1128</v>
      </c>
      <c r="L38" s="54" t="s">
        <v>1260</v>
      </c>
      <c r="M38" s="55">
        <v>32.8</v>
      </c>
      <c r="ID38" s="68"/>
      <c r="IE38" s="68"/>
    </row>
    <row r="39" spans="1:239" s="45" customFormat="1" ht="48">
      <c r="A39" s="54" t="s">
        <v>1261</v>
      </c>
      <c r="B39" s="55" t="s">
        <v>377</v>
      </c>
      <c r="C39" s="56" t="s">
        <v>398</v>
      </c>
      <c r="D39" s="57" t="s">
        <v>754</v>
      </c>
      <c r="E39" s="76" t="s">
        <v>1262</v>
      </c>
      <c r="F39" s="58" t="s">
        <v>26</v>
      </c>
      <c r="G39" s="59">
        <v>1</v>
      </c>
      <c r="H39" s="60" t="s">
        <v>1126</v>
      </c>
      <c r="I39" s="55">
        <v>1.33</v>
      </c>
      <c r="J39" s="54" t="s">
        <v>1263</v>
      </c>
      <c r="K39" s="54" t="s">
        <v>1128</v>
      </c>
      <c r="L39" s="54" t="s">
        <v>1264</v>
      </c>
      <c r="M39" s="55">
        <v>46.55</v>
      </c>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row>
    <row r="40" spans="1:239" s="45" customFormat="1" ht="48">
      <c r="A40" s="54" t="s">
        <v>1265</v>
      </c>
      <c r="B40" s="55" t="s">
        <v>377</v>
      </c>
      <c r="C40" s="56" t="s">
        <v>398</v>
      </c>
      <c r="D40" s="57" t="s">
        <v>754</v>
      </c>
      <c r="E40" s="76" t="s">
        <v>1262</v>
      </c>
      <c r="F40" s="58" t="s">
        <v>26</v>
      </c>
      <c r="G40" s="59">
        <v>1</v>
      </c>
      <c r="H40" s="60" t="s">
        <v>1126</v>
      </c>
      <c r="I40" s="55">
        <v>0.22</v>
      </c>
      <c r="J40" s="54" t="s">
        <v>1266</v>
      </c>
      <c r="K40" s="54" t="s">
        <v>1128</v>
      </c>
      <c r="L40" s="54" t="s">
        <v>1267</v>
      </c>
      <c r="M40" s="55">
        <v>7.25</v>
      </c>
      <c r="ID40" s="68"/>
      <c r="IE40" s="68"/>
    </row>
    <row r="41" spans="1:239" s="45" customFormat="1" ht="71.25" customHeight="1">
      <c r="A41" s="54" t="s">
        <v>1268</v>
      </c>
      <c r="B41" s="55" t="s">
        <v>377</v>
      </c>
      <c r="C41" s="56" t="s">
        <v>398</v>
      </c>
      <c r="D41" s="57" t="s">
        <v>754</v>
      </c>
      <c r="E41" s="57" t="s">
        <v>1269</v>
      </c>
      <c r="F41" s="58" t="s">
        <v>26</v>
      </c>
      <c r="G41" s="59">
        <v>1</v>
      </c>
      <c r="H41" s="60" t="s">
        <v>1126</v>
      </c>
      <c r="I41" s="55">
        <v>0.95</v>
      </c>
      <c r="J41" s="54" t="s">
        <v>1270</v>
      </c>
      <c r="K41" s="54" t="s">
        <v>1128</v>
      </c>
      <c r="L41" s="54" t="s">
        <v>1271</v>
      </c>
      <c r="M41" s="55">
        <v>28.5</v>
      </c>
      <c r="ID41" s="68"/>
      <c r="IE41" s="68"/>
    </row>
    <row r="42" spans="1:239" s="45" customFormat="1" ht="57" customHeight="1">
      <c r="A42" s="54" t="s">
        <v>1272</v>
      </c>
      <c r="B42" s="55" t="s">
        <v>377</v>
      </c>
      <c r="C42" s="56" t="s">
        <v>398</v>
      </c>
      <c r="D42" s="57" t="s">
        <v>754</v>
      </c>
      <c r="E42" s="57" t="s">
        <v>1273</v>
      </c>
      <c r="F42" s="58" t="s">
        <v>26</v>
      </c>
      <c r="G42" s="59">
        <v>1</v>
      </c>
      <c r="H42" s="60" t="s">
        <v>1126</v>
      </c>
      <c r="I42" s="55">
        <v>2.65</v>
      </c>
      <c r="J42" s="54" t="s">
        <v>1274</v>
      </c>
      <c r="K42" s="54" t="s">
        <v>1128</v>
      </c>
      <c r="L42" s="54" t="s">
        <v>1194</v>
      </c>
      <c r="M42" s="55">
        <v>92.75</v>
      </c>
      <c r="ID42" s="68"/>
      <c r="IE42" s="68"/>
    </row>
    <row r="43" spans="1:239" s="45" customFormat="1" ht="57" customHeight="1">
      <c r="A43" s="54" t="s">
        <v>1275</v>
      </c>
      <c r="B43" s="55" t="s">
        <v>377</v>
      </c>
      <c r="C43" s="56" t="s">
        <v>398</v>
      </c>
      <c r="D43" s="57" t="s">
        <v>754</v>
      </c>
      <c r="E43" s="57" t="s">
        <v>1276</v>
      </c>
      <c r="F43" s="58" t="s">
        <v>26</v>
      </c>
      <c r="G43" s="59">
        <v>1</v>
      </c>
      <c r="H43" s="60" t="s">
        <v>1126</v>
      </c>
      <c r="I43" s="55">
        <v>0.5</v>
      </c>
      <c r="J43" s="54" t="s">
        <v>1277</v>
      </c>
      <c r="K43" s="54" t="s">
        <v>1128</v>
      </c>
      <c r="L43" s="54" t="s">
        <v>1278</v>
      </c>
      <c r="M43" s="55">
        <v>17.5</v>
      </c>
      <c r="ID43" s="68"/>
      <c r="IE43" s="68"/>
    </row>
    <row r="44" spans="1:239" s="45" customFormat="1" ht="128.25" customHeight="1">
      <c r="A44" s="54" t="s">
        <v>1279</v>
      </c>
      <c r="B44" s="55" t="s">
        <v>377</v>
      </c>
      <c r="C44" s="56" t="s">
        <v>398</v>
      </c>
      <c r="D44" s="57" t="s">
        <v>780</v>
      </c>
      <c r="E44" s="57" t="s">
        <v>1280</v>
      </c>
      <c r="F44" s="58" t="s">
        <v>26</v>
      </c>
      <c r="G44" s="59">
        <v>1</v>
      </c>
      <c r="H44" s="60" t="s">
        <v>1126</v>
      </c>
      <c r="I44" s="55">
        <v>0.89</v>
      </c>
      <c r="J44" s="54" t="s">
        <v>1281</v>
      </c>
      <c r="K44" s="54" t="s">
        <v>1128</v>
      </c>
      <c r="L44" s="54" t="s">
        <v>1282</v>
      </c>
      <c r="M44" s="55">
        <v>28.65</v>
      </c>
      <c r="ID44" s="68"/>
      <c r="IE44" s="68"/>
    </row>
    <row r="45" spans="1:239" s="45" customFormat="1" ht="48">
      <c r="A45" s="54" t="s">
        <v>1283</v>
      </c>
      <c r="B45" s="55" t="s">
        <v>377</v>
      </c>
      <c r="C45" s="56" t="s">
        <v>398</v>
      </c>
      <c r="D45" s="57" t="s">
        <v>780</v>
      </c>
      <c r="E45" s="57" t="s">
        <v>1284</v>
      </c>
      <c r="F45" s="58" t="s">
        <v>26</v>
      </c>
      <c r="G45" s="59">
        <v>1</v>
      </c>
      <c r="H45" s="60" t="s">
        <v>1126</v>
      </c>
      <c r="I45" s="55">
        <v>1.95</v>
      </c>
      <c r="J45" s="54" t="s">
        <v>1285</v>
      </c>
      <c r="K45" s="54" t="s">
        <v>1128</v>
      </c>
      <c r="L45" s="54" t="s">
        <v>1286</v>
      </c>
      <c r="M45" s="55">
        <v>68.25</v>
      </c>
      <c r="ID45" s="68"/>
      <c r="IE45" s="68"/>
    </row>
    <row r="46" spans="1:239" s="45" customFormat="1" ht="142.5" customHeight="1">
      <c r="A46" s="54" t="s">
        <v>1287</v>
      </c>
      <c r="B46" s="55" t="s">
        <v>377</v>
      </c>
      <c r="C46" s="56" t="s">
        <v>398</v>
      </c>
      <c r="D46" s="57" t="s">
        <v>399</v>
      </c>
      <c r="E46" s="57" t="s">
        <v>1288</v>
      </c>
      <c r="F46" s="58" t="s">
        <v>26</v>
      </c>
      <c r="G46" s="59">
        <v>1</v>
      </c>
      <c r="H46" s="60" t="s">
        <v>1126</v>
      </c>
      <c r="I46" s="55">
        <v>2.3</v>
      </c>
      <c r="J46" s="54" t="s">
        <v>1289</v>
      </c>
      <c r="K46" s="54" t="s">
        <v>1128</v>
      </c>
      <c r="L46" s="54" t="s">
        <v>1290</v>
      </c>
      <c r="M46" s="55">
        <v>67</v>
      </c>
      <c r="ID46" s="68"/>
      <c r="IE46" s="68"/>
    </row>
    <row r="47" spans="1:239" s="45" customFormat="1" ht="71.25" customHeight="1">
      <c r="A47" s="54" t="s">
        <v>1291</v>
      </c>
      <c r="B47" s="55" t="s">
        <v>377</v>
      </c>
      <c r="C47" s="56" t="s">
        <v>392</v>
      </c>
      <c r="D47" s="57" t="s">
        <v>1292</v>
      </c>
      <c r="E47" s="57" t="s">
        <v>1293</v>
      </c>
      <c r="F47" s="58" t="s">
        <v>26</v>
      </c>
      <c r="G47" s="59">
        <v>1</v>
      </c>
      <c r="H47" s="60" t="s">
        <v>1126</v>
      </c>
      <c r="I47" s="55">
        <v>1.3</v>
      </c>
      <c r="J47" s="54" t="s">
        <v>1294</v>
      </c>
      <c r="K47" s="54" t="s">
        <v>1176</v>
      </c>
      <c r="L47" s="54" t="s">
        <v>1295</v>
      </c>
      <c r="M47" s="55">
        <v>39</v>
      </c>
      <c r="ID47" s="68"/>
      <c r="IE47" s="68"/>
    </row>
    <row r="48" spans="1:239" s="45" customFormat="1" ht="48">
      <c r="A48" s="54" t="s">
        <v>1296</v>
      </c>
      <c r="B48" s="55" t="s">
        <v>377</v>
      </c>
      <c r="C48" s="56" t="s">
        <v>392</v>
      </c>
      <c r="D48" s="57" t="s">
        <v>591</v>
      </c>
      <c r="E48" s="57" t="s">
        <v>1297</v>
      </c>
      <c r="F48" s="58" t="s">
        <v>26</v>
      </c>
      <c r="G48" s="59">
        <v>1</v>
      </c>
      <c r="H48" s="60" t="s">
        <v>1126</v>
      </c>
      <c r="I48" s="55">
        <v>2.4</v>
      </c>
      <c r="J48" s="54" t="s">
        <v>1298</v>
      </c>
      <c r="K48" s="54" t="s">
        <v>1128</v>
      </c>
      <c r="L48" s="54" t="s">
        <v>1299</v>
      </c>
      <c r="M48" s="55">
        <v>99.5</v>
      </c>
      <c r="ID48" s="68"/>
      <c r="IE48" s="68"/>
    </row>
    <row r="49" spans="1:239" s="43" customFormat="1" ht="48">
      <c r="A49" s="54" t="s">
        <v>1300</v>
      </c>
      <c r="B49" s="55" t="s">
        <v>377</v>
      </c>
      <c r="C49" s="56" t="s">
        <v>392</v>
      </c>
      <c r="D49" s="57" t="s">
        <v>558</v>
      </c>
      <c r="E49" s="57" t="s">
        <v>1301</v>
      </c>
      <c r="F49" s="58" t="s">
        <v>26</v>
      </c>
      <c r="G49" s="59">
        <v>1</v>
      </c>
      <c r="H49" s="60" t="s">
        <v>1126</v>
      </c>
      <c r="I49" s="55">
        <v>0.8</v>
      </c>
      <c r="J49" s="54" t="s">
        <v>1302</v>
      </c>
      <c r="K49" s="54" t="s">
        <v>1128</v>
      </c>
      <c r="L49" s="54" t="s">
        <v>1303</v>
      </c>
      <c r="M49" s="55">
        <v>28</v>
      </c>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68"/>
      <c r="IE49" s="68"/>
    </row>
    <row r="50" spans="1:239" s="45" customFormat="1" ht="48">
      <c r="A50" s="54" t="s">
        <v>1304</v>
      </c>
      <c r="B50" s="55" t="s">
        <v>377</v>
      </c>
      <c r="C50" s="56" t="s">
        <v>1305</v>
      </c>
      <c r="D50" s="57" t="s">
        <v>1306</v>
      </c>
      <c r="E50" s="57" t="s">
        <v>1307</v>
      </c>
      <c r="F50" s="58" t="s">
        <v>26</v>
      </c>
      <c r="G50" s="59">
        <v>1</v>
      </c>
      <c r="H50" s="60" t="s">
        <v>1126</v>
      </c>
      <c r="I50" s="55">
        <v>1.4</v>
      </c>
      <c r="J50" s="54" t="s">
        <v>1308</v>
      </c>
      <c r="K50" s="54" t="s">
        <v>1176</v>
      </c>
      <c r="L50" s="54" t="s">
        <v>1309</v>
      </c>
      <c r="M50" s="55">
        <v>42</v>
      </c>
      <c r="ID50" s="68"/>
      <c r="IE50" s="68"/>
    </row>
    <row r="51" spans="1:239" s="45" customFormat="1" ht="71.25" customHeight="1">
      <c r="A51" s="54" t="s">
        <v>1310</v>
      </c>
      <c r="B51" s="55" t="s">
        <v>377</v>
      </c>
      <c r="C51" s="56" t="s">
        <v>519</v>
      </c>
      <c r="D51" s="57" t="s">
        <v>1311</v>
      </c>
      <c r="E51" s="57" t="s">
        <v>521</v>
      </c>
      <c r="F51" s="58" t="s">
        <v>26</v>
      </c>
      <c r="G51" s="59">
        <v>1</v>
      </c>
      <c r="H51" s="60" t="s">
        <v>1126</v>
      </c>
      <c r="I51" s="55">
        <v>0.77</v>
      </c>
      <c r="J51" s="54" t="s">
        <v>1312</v>
      </c>
      <c r="K51" s="54" t="s">
        <v>1128</v>
      </c>
      <c r="L51" s="54" t="s">
        <v>1313</v>
      </c>
      <c r="M51" s="55">
        <v>23.1</v>
      </c>
      <c r="ID51" s="68"/>
      <c r="IE51" s="68"/>
    </row>
    <row r="52" spans="1:239" s="45" customFormat="1" ht="114" customHeight="1">
      <c r="A52" s="54" t="s">
        <v>1314</v>
      </c>
      <c r="B52" s="55" t="s">
        <v>377</v>
      </c>
      <c r="C52" s="60" t="s">
        <v>519</v>
      </c>
      <c r="D52" s="75" t="s">
        <v>1315</v>
      </c>
      <c r="E52" s="75" t="s">
        <v>1316</v>
      </c>
      <c r="F52" s="58" t="s">
        <v>26</v>
      </c>
      <c r="G52" s="59">
        <v>1</v>
      </c>
      <c r="H52" s="60" t="s">
        <v>1126</v>
      </c>
      <c r="I52" s="55">
        <v>1.73</v>
      </c>
      <c r="J52" s="54" t="s">
        <v>1317</v>
      </c>
      <c r="K52" s="54" t="s">
        <v>1128</v>
      </c>
      <c r="L52" s="54" t="s">
        <v>1318</v>
      </c>
      <c r="M52" s="55">
        <v>68.55</v>
      </c>
      <c r="ID52" s="68"/>
      <c r="IE52" s="68"/>
    </row>
    <row r="53" spans="1:239" s="45" customFormat="1" ht="57" customHeight="1">
      <c r="A53" s="54" t="s">
        <v>1319</v>
      </c>
      <c r="B53" s="55" t="s">
        <v>377</v>
      </c>
      <c r="C53" s="56" t="s">
        <v>519</v>
      </c>
      <c r="D53" s="57" t="s">
        <v>527</v>
      </c>
      <c r="E53" s="57" t="s">
        <v>1320</v>
      </c>
      <c r="F53" s="58" t="s">
        <v>26</v>
      </c>
      <c r="G53" s="59">
        <v>1</v>
      </c>
      <c r="H53" s="60" t="s">
        <v>1126</v>
      </c>
      <c r="I53" s="55">
        <v>1.4</v>
      </c>
      <c r="J53" s="54" t="s">
        <v>1321</v>
      </c>
      <c r="K53" s="54" t="s">
        <v>1128</v>
      </c>
      <c r="L53" s="54" t="s">
        <v>1322</v>
      </c>
      <c r="M53" s="55">
        <v>42</v>
      </c>
      <c r="ID53" s="68"/>
      <c r="IE53" s="68"/>
    </row>
    <row r="54" spans="1:239" s="45" customFormat="1" ht="57" customHeight="1">
      <c r="A54" s="54" t="s">
        <v>1323</v>
      </c>
      <c r="B54" s="55" t="s">
        <v>377</v>
      </c>
      <c r="C54" s="56" t="s">
        <v>519</v>
      </c>
      <c r="D54" s="57" t="s">
        <v>527</v>
      </c>
      <c r="E54" s="57" t="s">
        <v>1324</v>
      </c>
      <c r="F54" s="58" t="s">
        <v>26</v>
      </c>
      <c r="G54" s="59">
        <v>1</v>
      </c>
      <c r="H54" s="60" t="s">
        <v>1126</v>
      </c>
      <c r="I54" s="55">
        <v>1.92</v>
      </c>
      <c r="J54" s="54" t="s">
        <v>1325</v>
      </c>
      <c r="K54" s="54" t="s">
        <v>1128</v>
      </c>
      <c r="L54" s="54" t="s">
        <v>1326</v>
      </c>
      <c r="M54" s="55">
        <v>57.6</v>
      </c>
      <c r="ID54" s="68"/>
      <c r="IE54" s="68"/>
    </row>
    <row r="55" spans="1:239" s="45" customFormat="1" ht="57" customHeight="1">
      <c r="A55" s="54" t="s">
        <v>1327</v>
      </c>
      <c r="B55" s="55" t="s">
        <v>377</v>
      </c>
      <c r="C55" s="56" t="s">
        <v>519</v>
      </c>
      <c r="D55" s="57" t="s">
        <v>527</v>
      </c>
      <c r="E55" s="57" t="s">
        <v>1328</v>
      </c>
      <c r="F55" s="58" t="s">
        <v>26</v>
      </c>
      <c r="G55" s="59">
        <v>1</v>
      </c>
      <c r="H55" s="60" t="s">
        <v>1126</v>
      </c>
      <c r="I55" s="55">
        <v>1.9</v>
      </c>
      <c r="J55" s="54" t="s">
        <v>1329</v>
      </c>
      <c r="K55" s="54" t="s">
        <v>1128</v>
      </c>
      <c r="L55" s="54" t="s">
        <v>1330</v>
      </c>
      <c r="M55" s="55">
        <v>57</v>
      </c>
      <c r="ID55" s="68"/>
      <c r="IE55" s="68"/>
    </row>
    <row r="56" spans="1:239" s="45" customFormat="1" ht="71.25" customHeight="1">
      <c r="A56" s="54" t="s">
        <v>1331</v>
      </c>
      <c r="B56" s="55" t="s">
        <v>377</v>
      </c>
      <c r="C56" s="56" t="s">
        <v>519</v>
      </c>
      <c r="D56" s="57" t="s">
        <v>543</v>
      </c>
      <c r="E56" s="57" t="s">
        <v>1332</v>
      </c>
      <c r="F56" s="58" t="s">
        <v>26</v>
      </c>
      <c r="G56" s="59">
        <v>1</v>
      </c>
      <c r="H56" s="60" t="s">
        <v>1126</v>
      </c>
      <c r="I56" s="55">
        <v>1.35</v>
      </c>
      <c r="J56" s="54" t="s">
        <v>1333</v>
      </c>
      <c r="K56" s="54" t="s">
        <v>1128</v>
      </c>
      <c r="L56" s="54" t="s">
        <v>1334</v>
      </c>
      <c r="M56" s="55">
        <v>47.25</v>
      </c>
      <c r="ID56" s="68"/>
      <c r="IE56" s="68"/>
    </row>
    <row r="57" spans="1:239" s="45" customFormat="1" ht="156.75" customHeight="1">
      <c r="A57" s="54" t="s">
        <v>1335</v>
      </c>
      <c r="B57" s="55" t="s">
        <v>377</v>
      </c>
      <c r="C57" s="60" t="s">
        <v>519</v>
      </c>
      <c r="D57" s="75" t="s">
        <v>1336</v>
      </c>
      <c r="E57" s="75" t="s">
        <v>1337</v>
      </c>
      <c r="F57" s="58" t="s">
        <v>26</v>
      </c>
      <c r="G57" s="59">
        <v>1</v>
      </c>
      <c r="H57" s="60" t="s">
        <v>1126</v>
      </c>
      <c r="I57" s="55">
        <v>0.9</v>
      </c>
      <c r="J57" s="54" t="s">
        <v>1338</v>
      </c>
      <c r="K57" s="54" t="s">
        <v>1339</v>
      </c>
      <c r="L57" s="54" t="s">
        <v>1340</v>
      </c>
      <c r="M57" s="55">
        <v>28.25</v>
      </c>
      <c r="ID57" s="68"/>
      <c r="IE57" s="68"/>
    </row>
    <row r="58" spans="1:239" s="45" customFormat="1" ht="71.25" customHeight="1">
      <c r="A58" s="54" t="s">
        <v>1341</v>
      </c>
      <c r="B58" s="55" t="s">
        <v>377</v>
      </c>
      <c r="C58" s="60" t="s">
        <v>519</v>
      </c>
      <c r="D58" s="75" t="s">
        <v>1342</v>
      </c>
      <c r="E58" s="75" t="s">
        <v>1343</v>
      </c>
      <c r="F58" s="58" t="s">
        <v>26</v>
      </c>
      <c r="G58" s="59">
        <v>1</v>
      </c>
      <c r="H58" s="60" t="s">
        <v>1126</v>
      </c>
      <c r="I58" s="55">
        <v>1.41</v>
      </c>
      <c r="J58" s="54" t="s">
        <v>1344</v>
      </c>
      <c r="K58" s="54" t="s">
        <v>1176</v>
      </c>
      <c r="L58" s="54" t="s">
        <v>1345</v>
      </c>
      <c r="M58" s="55">
        <v>42.3</v>
      </c>
      <c r="ID58" s="68"/>
      <c r="IE58" s="68"/>
    </row>
    <row r="59" spans="1:239" s="45" customFormat="1" ht="48">
      <c r="A59" s="54" t="s">
        <v>1346</v>
      </c>
      <c r="B59" s="55" t="s">
        <v>377</v>
      </c>
      <c r="C59" s="60" t="s">
        <v>519</v>
      </c>
      <c r="D59" s="75" t="s">
        <v>1342</v>
      </c>
      <c r="E59" s="75"/>
      <c r="F59" s="58" t="s">
        <v>26</v>
      </c>
      <c r="G59" s="59">
        <v>1</v>
      </c>
      <c r="H59" s="60" t="s">
        <v>1126</v>
      </c>
      <c r="I59" s="55">
        <v>0.85</v>
      </c>
      <c r="J59" s="54" t="s">
        <v>1347</v>
      </c>
      <c r="K59" s="54" t="s">
        <v>1176</v>
      </c>
      <c r="L59" s="54" t="s">
        <v>1345</v>
      </c>
      <c r="M59" s="55">
        <v>25.5</v>
      </c>
      <c r="ID59" s="68"/>
      <c r="IE59" s="68"/>
    </row>
    <row r="60" spans="1:239" s="45" customFormat="1" ht="57" customHeight="1">
      <c r="A60" s="54" t="s">
        <v>1348</v>
      </c>
      <c r="B60" s="55" t="s">
        <v>377</v>
      </c>
      <c r="C60" s="60" t="s">
        <v>519</v>
      </c>
      <c r="D60" s="75" t="s">
        <v>1342</v>
      </c>
      <c r="E60" s="75"/>
      <c r="F60" s="58" t="s">
        <v>26</v>
      </c>
      <c r="G60" s="59">
        <v>1</v>
      </c>
      <c r="H60" s="60" t="s">
        <v>1126</v>
      </c>
      <c r="I60" s="55">
        <v>0.6</v>
      </c>
      <c r="J60" s="54" t="s">
        <v>1349</v>
      </c>
      <c r="K60" s="54" t="s">
        <v>1128</v>
      </c>
      <c r="L60" s="54" t="s">
        <v>1345</v>
      </c>
      <c r="M60" s="55">
        <v>21</v>
      </c>
      <c r="ID60" s="68"/>
      <c r="IE60" s="68"/>
    </row>
    <row r="61" spans="1:239" s="45" customFormat="1" ht="114" customHeight="1">
      <c r="A61" s="54" t="s">
        <v>1350</v>
      </c>
      <c r="B61" s="55" t="s">
        <v>377</v>
      </c>
      <c r="C61" s="56" t="s">
        <v>519</v>
      </c>
      <c r="D61" s="57" t="s">
        <v>1342</v>
      </c>
      <c r="E61" s="57" t="s">
        <v>1351</v>
      </c>
      <c r="F61" s="58" t="s">
        <v>26</v>
      </c>
      <c r="G61" s="59">
        <v>1</v>
      </c>
      <c r="H61" s="60" t="s">
        <v>1126</v>
      </c>
      <c r="I61" s="55">
        <v>1.57</v>
      </c>
      <c r="J61" s="54" t="s">
        <v>1352</v>
      </c>
      <c r="K61" s="54" t="s">
        <v>1128</v>
      </c>
      <c r="L61" s="54" t="s">
        <v>1353</v>
      </c>
      <c r="M61" s="55">
        <v>54.45</v>
      </c>
      <c r="ID61" s="68"/>
      <c r="IE61" s="68"/>
    </row>
    <row r="62" spans="1:239" s="45" customFormat="1" ht="48">
      <c r="A62" s="54" t="s">
        <v>1354</v>
      </c>
      <c r="B62" s="55" t="s">
        <v>377</v>
      </c>
      <c r="C62" s="56" t="s">
        <v>519</v>
      </c>
      <c r="D62" s="57" t="s">
        <v>520</v>
      </c>
      <c r="E62" s="57" t="s">
        <v>1355</v>
      </c>
      <c r="F62" s="58" t="s">
        <v>26</v>
      </c>
      <c r="G62" s="59">
        <v>1</v>
      </c>
      <c r="H62" s="60" t="s">
        <v>1126</v>
      </c>
      <c r="I62" s="55">
        <v>1.58</v>
      </c>
      <c r="J62" s="54" t="s">
        <v>1356</v>
      </c>
      <c r="K62" s="54" t="s">
        <v>1128</v>
      </c>
      <c r="L62" s="54" t="s">
        <v>1295</v>
      </c>
      <c r="M62" s="55">
        <v>55.3</v>
      </c>
      <c r="ID62" s="68"/>
      <c r="IE62" s="68"/>
    </row>
    <row r="63" spans="1:239" s="45" customFormat="1" ht="48">
      <c r="A63" s="54" t="s">
        <v>1357</v>
      </c>
      <c r="B63" s="55" t="s">
        <v>377</v>
      </c>
      <c r="C63" s="56" t="s">
        <v>519</v>
      </c>
      <c r="D63" s="57" t="s">
        <v>1358</v>
      </c>
      <c r="E63" s="57" t="s">
        <v>1359</v>
      </c>
      <c r="F63" s="58" t="s">
        <v>26</v>
      </c>
      <c r="G63" s="59">
        <v>1</v>
      </c>
      <c r="H63" s="60" t="s">
        <v>1126</v>
      </c>
      <c r="I63" s="55">
        <v>1</v>
      </c>
      <c r="J63" s="54" t="s">
        <v>1360</v>
      </c>
      <c r="K63" s="54" t="s">
        <v>1128</v>
      </c>
      <c r="L63" s="54" t="s">
        <v>1361</v>
      </c>
      <c r="M63" s="55">
        <v>30</v>
      </c>
      <c r="ID63" s="68"/>
      <c r="IE63" s="68"/>
    </row>
    <row r="64" spans="1:239" s="45" customFormat="1" ht="21" customHeight="1" hidden="1">
      <c r="A64" s="72"/>
      <c r="B64" s="55" t="s">
        <v>377</v>
      </c>
      <c r="C64" s="56"/>
      <c r="D64" s="57"/>
      <c r="E64" s="57"/>
      <c r="F64" s="58" t="s">
        <v>26</v>
      </c>
      <c r="G64" s="59">
        <v>1</v>
      </c>
      <c r="H64" s="60" t="s">
        <v>1126</v>
      </c>
      <c r="I64" s="81"/>
      <c r="J64" s="78"/>
      <c r="K64" s="54" t="s">
        <v>1128</v>
      </c>
      <c r="L64" s="54" t="s">
        <v>1194</v>
      </c>
      <c r="M64" s="82"/>
      <c r="ID64" s="68"/>
      <c r="IE64" s="68"/>
    </row>
    <row r="65" spans="1:239" s="45" customFormat="1" ht="21" customHeight="1" hidden="1">
      <c r="A65" s="72"/>
      <c r="B65" s="55" t="s">
        <v>377</v>
      </c>
      <c r="C65" s="56"/>
      <c r="D65" s="57"/>
      <c r="E65" s="57"/>
      <c r="F65" s="58" t="s">
        <v>26</v>
      </c>
      <c r="G65" s="59">
        <v>1</v>
      </c>
      <c r="H65" s="60" t="s">
        <v>1126</v>
      </c>
      <c r="I65" s="81"/>
      <c r="J65" s="78"/>
      <c r="K65" s="54" t="s">
        <v>1128</v>
      </c>
      <c r="L65" s="54" t="s">
        <v>1194</v>
      </c>
      <c r="M65" s="82"/>
      <c r="ID65" s="68"/>
      <c r="IE65" s="68"/>
    </row>
    <row r="66" spans="1:239" s="45" customFormat="1" ht="21" customHeight="1" hidden="1">
      <c r="A66" s="72"/>
      <c r="B66" s="55" t="s">
        <v>377</v>
      </c>
      <c r="C66" s="56"/>
      <c r="D66" s="57"/>
      <c r="E66" s="57"/>
      <c r="F66" s="58" t="s">
        <v>26</v>
      </c>
      <c r="G66" s="59">
        <v>1</v>
      </c>
      <c r="H66" s="60" t="s">
        <v>1126</v>
      </c>
      <c r="I66" s="81"/>
      <c r="J66" s="78"/>
      <c r="K66" s="54" t="s">
        <v>1128</v>
      </c>
      <c r="L66" s="54" t="s">
        <v>1194</v>
      </c>
      <c r="M66" s="82"/>
      <c r="ID66" s="68"/>
      <c r="IE66" s="68"/>
    </row>
    <row r="67" spans="1:239" s="45" customFormat="1" ht="21" customHeight="1" hidden="1">
      <c r="A67" s="72"/>
      <c r="B67" s="55" t="s">
        <v>377</v>
      </c>
      <c r="C67" s="56"/>
      <c r="D67" s="57"/>
      <c r="E67" s="57"/>
      <c r="F67" s="58" t="s">
        <v>26</v>
      </c>
      <c r="G67" s="59">
        <v>1</v>
      </c>
      <c r="H67" s="60" t="s">
        <v>1126</v>
      </c>
      <c r="I67" s="81"/>
      <c r="J67" s="78"/>
      <c r="K67" s="54" t="s">
        <v>1128</v>
      </c>
      <c r="L67" s="54" t="s">
        <v>1194</v>
      </c>
      <c r="M67" s="82"/>
      <c r="ID67" s="68"/>
      <c r="IE67" s="68"/>
    </row>
    <row r="68" spans="1:239" s="45" customFormat="1" ht="21" customHeight="1" hidden="1">
      <c r="A68" s="72"/>
      <c r="B68" s="55" t="s">
        <v>377</v>
      </c>
      <c r="C68" s="56"/>
      <c r="D68" s="57"/>
      <c r="E68" s="57"/>
      <c r="F68" s="58" t="s">
        <v>26</v>
      </c>
      <c r="G68" s="59">
        <v>1</v>
      </c>
      <c r="H68" s="60" t="s">
        <v>1126</v>
      </c>
      <c r="I68" s="81"/>
      <c r="J68" s="78"/>
      <c r="K68" s="54" t="s">
        <v>1128</v>
      </c>
      <c r="L68" s="54" t="s">
        <v>1194</v>
      </c>
      <c r="M68" s="82"/>
      <c r="ID68" s="68"/>
      <c r="IE68" s="68"/>
    </row>
    <row r="69" spans="1:239" s="45" customFormat="1" ht="21" customHeight="1" hidden="1">
      <c r="A69" s="72"/>
      <c r="B69" s="55" t="s">
        <v>377</v>
      </c>
      <c r="C69" s="56"/>
      <c r="D69" s="57"/>
      <c r="E69" s="57"/>
      <c r="F69" s="58" t="s">
        <v>26</v>
      </c>
      <c r="G69" s="59">
        <v>1</v>
      </c>
      <c r="H69" s="60" t="s">
        <v>1126</v>
      </c>
      <c r="I69" s="81"/>
      <c r="J69" s="78"/>
      <c r="K69" s="54" t="s">
        <v>1128</v>
      </c>
      <c r="L69" s="54" t="s">
        <v>1194</v>
      </c>
      <c r="M69" s="82"/>
      <c r="ID69" s="68"/>
      <c r="IE69" s="68"/>
    </row>
    <row r="70" spans="1:239" s="45" customFormat="1" ht="21" customHeight="1" hidden="1">
      <c r="A70" s="72"/>
      <c r="B70" s="55" t="s">
        <v>377</v>
      </c>
      <c r="C70" s="56"/>
      <c r="D70" s="57"/>
      <c r="E70" s="57"/>
      <c r="F70" s="58" t="s">
        <v>26</v>
      </c>
      <c r="G70" s="59">
        <v>1</v>
      </c>
      <c r="H70" s="60" t="s">
        <v>1126</v>
      </c>
      <c r="I70" s="81"/>
      <c r="J70" s="78"/>
      <c r="K70" s="54" t="s">
        <v>1128</v>
      </c>
      <c r="L70" s="54" t="s">
        <v>1194</v>
      </c>
      <c r="M70" s="82"/>
      <c r="ID70" s="68"/>
      <c r="IE70" s="68"/>
    </row>
    <row r="71" spans="1:239" s="45" customFormat="1" ht="21" customHeight="1" hidden="1">
      <c r="A71" s="72"/>
      <c r="B71" s="55" t="s">
        <v>377</v>
      </c>
      <c r="C71" s="56"/>
      <c r="D71" s="57"/>
      <c r="E71" s="57"/>
      <c r="F71" s="58" t="s">
        <v>26</v>
      </c>
      <c r="G71" s="59">
        <v>1</v>
      </c>
      <c r="H71" s="60" t="s">
        <v>1126</v>
      </c>
      <c r="I71" s="81"/>
      <c r="J71" s="78"/>
      <c r="K71" s="54" t="s">
        <v>1128</v>
      </c>
      <c r="L71" s="54" t="s">
        <v>1194</v>
      </c>
      <c r="M71" s="82"/>
      <c r="ID71" s="68"/>
      <c r="IE71" s="68"/>
    </row>
    <row r="72" spans="1:239" s="45" customFormat="1" ht="21" customHeight="1" hidden="1">
      <c r="A72" s="72"/>
      <c r="B72" s="55" t="s">
        <v>377</v>
      </c>
      <c r="C72" s="56"/>
      <c r="D72" s="57"/>
      <c r="E72" s="57"/>
      <c r="F72" s="58" t="s">
        <v>26</v>
      </c>
      <c r="G72" s="59">
        <v>1</v>
      </c>
      <c r="H72" s="60" t="s">
        <v>1126</v>
      </c>
      <c r="I72" s="81"/>
      <c r="J72" s="78"/>
      <c r="K72" s="54" t="s">
        <v>1128</v>
      </c>
      <c r="L72" s="54" t="s">
        <v>1194</v>
      </c>
      <c r="M72" s="82"/>
      <c r="ID72" s="68"/>
      <c r="IE72" s="68"/>
    </row>
    <row r="73" spans="1:239" s="45" customFormat="1" ht="21" customHeight="1" hidden="1">
      <c r="A73" s="72"/>
      <c r="B73" s="55" t="s">
        <v>377</v>
      </c>
      <c r="C73" s="56"/>
      <c r="D73" s="57"/>
      <c r="E73" s="57"/>
      <c r="F73" s="58" t="s">
        <v>26</v>
      </c>
      <c r="G73" s="59">
        <v>1</v>
      </c>
      <c r="H73" s="60" t="s">
        <v>1126</v>
      </c>
      <c r="I73" s="81"/>
      <c r="J73" s="78"/>
      <c r="K73" s="54" t="s">
        <v>1128</v>
      </c>
      <c r="L73" s="54" t="s">
        <v>1194</v>
      </c>
      <c r="M73" s="82"/>
      <c r="ID73" s="68"/>
      <c r="IE73" s="68"/>
    </row>
    <row r="74" spans="1:13" s="43" customFormat="1" ht="21" customHeight="1" hidden="1">
      <c r="A74" s="76"/>
      <c r="B74" s="55" t="s">
        <v>377</v>
      </c>
      <c r="C74" s="83"/>
      <c r="D74" s="76"/>
      <c r="E74" s="76"/>
      <c r="F74" s="58" t="s">
        <v>26</v>
      </c>
      <c r="G74" s="59">
        <v>1</v>
      </c>
      <c r="H74" s="60" t="s">
        <v>1126</v>
      </c>
      <c r="I74" s="103"/>
      <c r="J74" s="78"/>
      <c r="K74" s="54" t="s">
        <v>1128</v>
      </c>
      <c r="L74" s="54" t="s">
        <v>1194</v>
      </c>
      <c r="M74" s="104"/>
    </row>
    <row r="75" spans="1:13" s="69" customFormat="1" ht="45" customHeight="1">
      <c r="A75" s="84" t="s">
        <v>1362</v>
      </c>
      <c r="B75" s="55" t="s">
        <v>377</v>
      </c>
      <c r="C75" s="85"/>
      <c r="D75" s="84"/>
      <c r="E75" s="84"/>
      <c r="F75" s="58"/>
      <c r="G75" s="86">
        <v>16</v>
      </c>
      <c r="H75" s="74"/>
      <c r="I75" s="105">
        <v>30.9</v>
      </c>
      <c r="J75" s="84"/>
      <c r="K75" s="54"/>
      <c r="L75" s="54"/>
      <c r="M75" s="33">
        <f>SUM(M76:M91)</f>
        <v>774.41</v>
      </c>
    </row>
    <row r="76" spans="1:239" s="45" customFormat="1" ht="54" customHeight="1">
      <c r="A76" s="87" t="s">
        <v>1363</v>
      </c>
      <c r="B76" s="55" t="s">
        <v>377</v>
      </c>
      <c r="C76" s="56" t="s">
        <v>378</v>
      </c>
      <c r="D76" s="57" t="s">
        <v>819</v>
      </c>
      <c r="E76" s="57" t="s">
        <v>1364</v>
      </c>
      <c r="F76" s="58" t="s">
        <v>26</v>
      </c>
      <c r="G76" s="59">
        <v>1</v>
      </c>
      <c r="H76" s="60" t="s">
        <v>1126</v>
      </c>
      <c r="I76" s="106">
        <v>1.5</v>
      </c>
      <c r="J76" s="107" t="s">
        <v>1365</v>
      </c>
      <c r="K76" s="54" t="s">
        <v>1128</v>
      </c>
      <c r="L76" s="54" t="s">
        <v>1366</v>
      </c>
      <c r="M76" s="108">
        <v>45</v>
      </c>
      <c r="ID76" s="68"/>
      <c r="IE76" s="68"/>
    </row>
    <row r="77" spans="1:239" s="45" customFormat="1" ht="48">
      <c r="A77" s="87" t="s">
        <v>1367</v>
      </c>
      <c r="B77" s="55" t="s">
        <v>377</v>
      </c>
      <c r="C77" s="60" t="s">
        <v>378</v>
      </c>
      <c r="D77" s="75" t="s">
        <v>819</v>
      </c>
      <c r="E77" s="75" t="s">
        <v>1368</v>
      </c>
      <c r="F77" s="58" t="s">
        <v>26</v>
      </c>
      <c r="G77" s="59">
        <v>1</v>
      </c>
      <c r="H77" s="60" t="s">
        <v>1126</v>
      </c>
      <c r="I77" s="106">
        <v>3.2</v>
      </c>
      <c r="J77" s="107" t="s">
        <v>1369</v>
      </c>
      <c r="K77" s="54" t="s">
        <v>1128</v>
      </c>
      <c r="L77" s="54" t="s">
        <v>1370</v>
      </c>
      <c r="M77" s="108">
        <v>96.21</v>
      </c>
      <c r="ID77" s="68"/>
      <c r="IE77" s="68"/>
    </row>
    <row r="78" spans="1:239" s="45" customFormat="1" ht="52.5" customHeight="1">
      <c r="A78" s="87" t="s">
        <v>1371</v>
      </c>
      <c r="B78" s="55" t="s">
        <v>377</v>
      </c>
      <c r="C78" s="60" t="s">
        <v>378</v>
      </c>
      <c r="D78" s="75" t="s">
        <v>808</v>
      </c>
      <c r="E78" s="75" t="s">
        <v>812</v>
      </c>
      <c r="F78" s="58" t="s">
        <v>26</v>
      </c>
      <c r="G78" s="59">
        <v>1</v>
      </c>
      <c r="H78" s="60" t="s">
        <v>1126</v>
      </c>
      <c r="I78" s="106">
        <v>0.6</v>
      </c>
      <c r="J78" s="107" t="s">
        <v>1372</v>
      </c>
      <c r="K78" s="54" t="s">
        <v>1128</v>
      </c>
      <c r="L78" s="54" t="s">
        <v>1373</v>
      </c>
      <c r="M78" s="108">
        <v>26</v>
      </c>
      <c r="ID78" s="68"/>
      <c r="IE78" s="68"/>
    </row>
    <row r="79" spans="1:239" s="45" customFormat="1" ht="53.25" customHeight="1">
      <c r="A79" s="87" t="s">
        <v>1374</v>
      </c>
      <c r="B79" s="55" t="s">
        <v>377</v>
      </c>
      <c r="C79" s="56" t="s">
        <v>392</v>
      </c>
      <c r="D79" s="57" t="s">
        <v>591</v>
      </c>
      <c r="E79" s="57" t="s">
        <v>1375</v>
      </c>
      <c r="F79" s="58" t="s">
        <v>26</v>
      </c>
      <c r="G79" s="59">
        <v>1</v>
      </c>
      <c r="H79" s="60" t="s">
        <v>1126</v>
      </c>
      <c r="I79" s="106">
        <v>2.3</v>
      </c>
      <c r="J79" s="107" t="s">
        <v>1376</v>
      </c>
      <c r="K79" s="109" t="s">
        <v>1153</v>
      </c>
      <c r="L79" s="54" t="s">
        <v>1377</v>
      </c>
      <c r="M79" s="108">
        <v>45</v>
      </c>
      <c r="ID79" s="68"/>
      <c r="IE79" s="68"/>
    </row>
    <row r="80" spans="1:239" s="45" customFormat="1" ht="54.75" customHeight="1">
      <c r="A80" s="87" t="s">
        <v>1378</v>
      </c>
      <c r="B80" s="55" t="s">
        <v>377</v>
      </c>
      <c r="C80" s="56" t="s">
        <v>392</v>
      </c>
      <c r="D80" s="57" t="s">
        <v>1379</v>
      </c>
      <c r="E80" s="57" t="s">
        <v>1380</v>
      </c>
      <c r="F80" s="58" t="s">
        <v>26</v>
      </c>
      <c r="G80" s="59">
        <v>1</v>
      </c>
      <c r="H80" s="60" t="s">
        <v>1126</v>
      </c>
      <c r="I80" s="106">
        <v>2.4</v>
      </c>
      <c r="J80" s="107" t="s">
        <v>1381</v>
      </c>
      <c r="K80" s="109" t="s">
        <v>1382</v>
      </c>
      <c r="L80" s="54" t="s">
        <v>1383</v>
      </c>
      <c r="M80" s="108">
        <v>43.2</v>
      </c>
      <c r="ID80" s="68"/>
      <c r="IE80" s="68"/>
    </row>
    <row r="81" spans="1:239" s="45" customFormat="1" ht="53.25" customHeight="1">
      <c r="A81" s="87" t="s">
        <v>1384</v>
      </c>
      <c r="B81" s="55" t="s">
        <v>377</v>
      </c>
      <c r="C81" s="56" t="s">
        <v>392</v>
      </c>
      <c r="D81" s="57" t="s">
        <v>565</v>
      </c>
      <c r="E81" s="57" t="s">
        <v>1385</v>
      </c>
      <c r="F81" s="58" t="s">
        <v>26</v>
      </c>
      <c r="G81" s="59">
        <v>1</v>
      </c>
      <c r="H81" s="60" t="s">
        <v>1126</v>
      </c>
      <c r="I81" s="106">
        <v>1.1</v>
      </c>
      <c r="J81" s="107" t="s">
        <v>1386</v>
      </c>
      <c r="K81" s="109" t="s">
        <v>1382</v>
      </c>
      <c r="L81" s="54" t="s">
        <v>1387</v>
      </c>
      <c r="M81" s="108">
        <v>20</v>
      </c>
      <c r="ID81" s="68"/>
      <c r="IE81" s="68"/>
    </row>
    <row r="82" spans="1:239" s="45" customFormat="1" ht="60">
      <c r="A82" s="87" t="s">
        <v>1388</v>
      </c>
      <c r="B82" s="55" t="s">
        <v>377</v>
      </c>
      <c r="C82" s="56" t="s">
        <v>1389</v>
      </c>
      <c r="D82" s="57" t="s">
        <v>1390</v>
      </c>
      <c r="E82" s="57" t="s">
        <v>1391</v>
      </c>
      <c r="F82" s="58" t="s">
        <v>26</v>
      </c>
      <c r="G82" s="59">
        <v>1</v>
      </c>
      <c r="H82" s="60" t="s">
        <v>1126</v>
      </c>
      <c r="I82" s="106">
        <v>3.5</v>
      </c>
      <c r="J82" s="107" t="s">
        <v>1392</v>
      </c>
      <c r="K82" s="109" t="s">
        <v>1382</v>
      </c>
      <c r="L82" s="54" t="s">
        <v>1393</v>
      </c>
      <c r="M82" s="108">
        <v>63</v>
      </c>
      <c r="ID82" s="68"/>
      <c r="IE82" s="68"/>
    </row>
    <row r="83" spans="1:239" s="45" customFormat="1" ht="54.75" customHeight="1">
      <c r="A83" s="87" t="s">
        <v>1394</v>
      </c>
      <c r="B83" s="55" t="s">
        <v>377</v>
      </c>
      <c r="C83" s="56" t="s">
        <v>398</v>
      </c>
      <c r="D83" s="57" t="s">
        <v>1221</v>
      </c>
      <c r="E83" s="57" t="s">
        <v>1395</v>
      </c>
      <c r="F83" s="58" t="s">
        <v>26</v>
      </c>
      <c r="G83" s="59">
        <v>1</v>
      </c>
      <c r="H83" s="60" t="s">
        <v>1126</v>
      </c>
      <c r="I83" s="106">
        <v>1.4</v>
      </c>
      <c r="J83" s="107" t="s">
        <v>1396</v>
      </c>
      <c r="K83" s="109" t="s">
        <v>1153</v>
      </c>
      <c r="L83" s="54" t="s">
        <v>1397</v>
      </c>
      <c r="M83" s="108">
        <v>42</v>
      </c>
      <c r="ID83" s="68"/>
      <c r="IE83" s="68"/>
    </row>
    <row r="84" spans="1:13" s="70" customFormat="1" ht="49.5" customHeight="1">
      <c r="A84" s="87" t="s">
        <v>1398</v>
      </c>
      <c r="B84" s="55" t="s">
        <v>377</v>
      </c>
      <c r="C84" s="88" t="s">
        <v>398</v>
      </c>
      <c r="D84" s="76" t="s">
        <v>1221</v>
      </c>
      <c r="E84" s="76" t="s">
        <v>1399</v>
      </c>
      <c r="F84" s="58" t="s">
        <v>26</v>
      </c>
      <c r="G84" s="59">
        <v>1</v>
      </c>
      <c r="H84" s="60" t="s">
        <v>1126</v>
      </c>
      <c r="I84" s="106">
        <v>1.3</v>
      </c>
      <c r="J84" s="107" t="s">
        <v>1400</v>
      </c>
      <c r="K84" s="109" t="s">
        <v>1153</v>
      </c>
      <c r="L84" s="54" t="s">
        <v>1401</v>
      </c>
      <c r="M84" s="108">
        <v>39</v>
      </c>
    </row>
    <row r="85" spans="1:239" s="45" customFormat="1" ht="45" customHeight="1">
      <c r="A85" s="87" t="s">
        <v>1402</v>
      </c>
      <c r="B85" s="55" t="s">
        <v>377</v>
      </c>
      <c r="C85" s="56" t="s">
        <v>398</v>
      </c>
      <c r="D85" s="57" t="s">
        <v>1403</v>
      </c>
      <c r="E85" s="57" t="s">
        <v>1404</v>
      </c>
      <c r="F85" s="58" t="s">
        <v>26</v>
      </c>
      <c r="G85" s="59">
        <v>1</v>
      </c>
      <c r="H85" s="60" t="s">
        <v>1126</v>
      </c>
      <c r="I85" s="106">
        <v>2.4</v>
      </c>
      <c r="J85" s="107" t="s">
        <v>1405</v>
      </c>
      <c r="K85" s="109" t="s">
        <v>1153</v>
      </c>
      <c r="L85" s="54" t="s">
        <v>1406</v>
      </c>
      <c r="M85" s="108">
        <v>72</v>
      </c>
      <c r="ID85" s="68"/>
      <c r="IE85" s="68"/>
    </row>
    <row r="86" spans="1:239" s="45" customFormat="1" ht="46.5" customHeight="1">
      <c r="A86" s="87" t="s">
        <v>1407</v>
      </c>
      <c r="B86" s="55" t="s">
        <v>377</v>
      </c>
      <c r="C86" s="56" t="s">
        <v>398</v>
      </c>
      <c r="D86" s="57" t="s">
        <v>1403</v>
      </c>
      <c r="E86" s="57" t="s">
        <v>1408</v>
      </c>
      <c r="F86" s="58" t="s">
        <v>26</v>
      </c>
      <c r="G86" s="59">
        <v>1</v>
      </c>
      <c r="H86" s="60" t="s">
        <v>1126</v>
      </c>
      <c r="I86" s="106">
        <v>1.7</v>
      </c>
      <c r="J86" s="107" t="s">
        <v>1409</v>
      </c>
      <c r="K86" s="109" t="s">
        <v>1153</v>
      </c>
      <c r="L86" s="54" t="s">
        <v>1410</v>
      </c>
      <c r="M86" s="108">
        <v>51</v>
      </c>
      <c r="ID86" s="68"/>
      <c r="IE86" s="68"/>
    </row>
    <row r="87" spans="1:13" s="70" customFormat="1" ht="31.5" customHeight="1">
      <c r="A87" s="87" t="s">
        <v>1411</v>
      </c>
      <c r="B87" s="55" t="s">
        <v>377</v>
      </c>
      <c r="C87" s="83" t="s">
        <v>398</v>
      </c>
      <c r="D87" s="76" t="s">
        <v>1234</v>
      </c>
      <c r="E87" s="76" t="s">
        <v>1412</v>
      </c>
      <c r="F87" s="58" t="s">
        <v>26</v>
      </c>
      <c r="G87" s="59">
        <v>1</v>
      </c>
      <c r="H87" s="89" t="s">
        <v>1126</v>
      </c>
      <c r="I87" s="106">
        <v>2</v>
      </c>
      <c r="J87" s="107" t="s">
        <v>1413</v>
      </c>
      <c r="K87" s="110" t="s">
        <v>1153</v>
      </c>
      <c r="L87" s="54" t="s">
        <v>1414</v>
      </c>
      <c r="M87" s="108">
        <v>60</v>
      </c>
    </row>
    <row r="88" spans="1:13" s="70" customFormat="1" ht="52.5" customHeight="1">
      <c r="A88" s="87" t="s">
        <v>1415</v>
      </c>
      <c r="B88" s="55" t="s">
        <v>377</v>
      </c>
      <c r="C88" s="90" t="s">
        <v>398</v>
      </c>
      <c r="D88" s="91" t="s">
        <v>1416</v>
      </c>
      <c r="E88" s="91" t="s">
        <v>1417</v>
      </c>
      <c r="F88" s="58" t="s">
        <v>26</v>
      </c>
      <c r="G88" s="59">
        <v>1</v>
      </c>
      <c r="H88" s="60" t="s">
        <v>1126</v>
      </c>
      <c r="I88" s="106">
        <v>1.15</v>
      </c>
      <c r="J88" s="107" t="s">
        <v>1418</v>
      </c>
      <c r="K88" s="111" t="s">
        <v>1419</v>
      </c>
      <c r="L88" s="54" t="s">
        <v>1420</v>
      </c>
      <c r="M88" s="108">
        <v>23</v>
      </c>
    </row>
    <row r="89" spans="1:13" s="70" customFormat="1" ht="53.25" customHeight="1">
      <c r="A89" s="87" t="s">
        <v>1421</v>
      </c>
      <c r="B89" s="55" t="s">
        <v>377</v>
      </c>
      <c r="C89" s="88" t="s">
        <v>398</v>
      </c>
      <c r="D89" s="76" t="s">
        <v>1403</v>
      </c>
      <c r="E89" s="76" t="s">
        <v>1422</v>
      </c>
      <c r="F89" s="58" t="s">
        <v>26</v>
      </c>
      <c r="G89" s="59">
        <v>1</v>
      </c>
      <c r="H89" s="60" t="s">
        <v>1126</v>
      </c>
      <c r="I89" s="106">
        <v>2.6</v>
      </c>
      <c r="J89" s="107" t="s">
        <v>1423</v>
      </c>
      <c r="K89" s="109" t="s">
        <v>1153</v>
      </c>
      <c r="L89" s="54" t="s">
        <v>1424</v>
      </c>
      <c r="M89" s="108">
        <v>78</v>
      </c>
    </row>
    <row r="90" spans="1:13" s="70" customFormat="1" ht="51.75" customHeight="1">
      <c r="A90" s="87" t="s">
        <v>1425</v>
      </c>
      <c r="B90" s="55" t="s">
        <v>377</v>
      </c>
      <c r="C90" s="88" t="s">
        <v>398</v>
      </c>
      <c r="D90" s="76" t="s">
        <v>1426</v>
      </c>
      <c r="E90" s="76" t="s">
        <v>1427</v>
      </c>
      <c r="F90" s="58" t="s">
        <v>26</v>
      </c>
      <c r="G90" s="59">
        <v>1</v>
      </c>
      <c r="H90" s="60" t="s">
        <v>1126</v>
      </c>
      <c r="I90" s="106">
        <v>1.75</v>
      </c>
      <c r="J90" s="107" t="s">
        <v>1428</v>
      </c>
      <c r="K90" s="109" t="s">
        <v>1429</v>
      </c>
      <c r="L90" s="54" t="s">
        <v>1430</v>
      </c>
      <c r="M90" s="108">
        <v>21</v>
      </c>
    </row>
    <row r="91" spans="1:13" s="70" customFormat="1" ht="71.25" customHeight="1">
      <c r="A91" s="87" t="s">
        <v>1431</v>
      </c>
      <c r="B91" s="55" t="s">
        <v>377</v>
      </c>
      <c r="C91" s="92" t="s">
        <v>519</v>
      </c>
      <c r="D91" s="76" t="s">
        <v>551</v>
      </c>
      <c r="E91" s="76" t="s">
        <v>1432</v>
      </c>
      <c r="F91" s="58" t="s">
        <v>26</v>
      </c>
      <c r="G91" s="59">
        <v>1</v>
      </c>
      <c r="H91" s="60" t="s">
        <v>1126</v>
      </c>
      <c r="I91" s="106">
        <v>2</v>
      </c>
      <c r="J91" s="107" t="s">
        <v>1433</v>
      </c>
      <c r="K91" s="109" t="s">
        <v>1434</v>
      </c>
      <c r="L91" s="54" t="s">
        <v>1435</v>
      </c>
      <c r="M91" s="108">
        <v>50</v>
      </c>
    </row>
    <row r="92" spans="1:13" s="70" customFormat="1" ht="48" hidden="1">
      <c r="A92" s="76"/>
      <c r="B92" s="55" t="s">
        <v>377</v>
      </c>
      <c r="C92" s="92"/>
      <c r="D92" s="76"/>
      <c r="E92" s="76"/>
      <c r="F92" s="58" t="s">
        <v>26</v>
      </c>
      <c r="G92" s="59">
        <v>1</v>
      </c>
      <c r="H92" s="60" t="s">
        <v>1126</v>
      </c>
      <c r="I92" s="103"/>
      <c r="J92" s="76"/>
      <c r="K92" s="54" t="s">
        <v>1128</v>
      </c>
      <c r="L92" s="54" t="s">
        <v>1414</v>
      </c>
      <c r="M92" s="83"/>
    </row>
    <row r="93" spans="1:13" s="70" customFormat="1" ht="48" hidden="1">
      <c r="A93" s="76"/>
      <c r="B93" s="55" t="s">
        <v>377</v>
      </c>
      <c r="C93" s="92"/>
      <c r="D93" s="76"/>
      <c r="E93" s="76"/>
      <c r="F93" s="58" t="s">
        <v>26</v>
      </c>
      <c r="G93" s="59">
        <v>1</v>
      </c>
      <c r="H93" s="60" t="s">
        <v>1126</v>
      </c>
      <c r="I93" s="103"/>
      <c r="J93" s="76"/>
      <c r="K93" s="54" t="s">
        <v>1128</v>
      </c>
      <c r="L93" s="54" t="s">
        <v>1414</v>
      </c>
      <c r="M93" s="83"/>
    </row>
    <row r="94" spans="1:13" s="70" customFormat="1" ht="48" hidden="1">
      <c r="A94" s="76"/>
      <c r="B94" s="55" t="s">
        <v>377</v>
      </c>
      <c r="C94" s="92"/>
      <c r="D94" s="76"/>
      <c r="E94" s="76"/>
      <c r="F94" s="58" t="s">
        <v>26</v>
      </c>
      <c r="G94" s="59">
        <v>1</v>
      </c>
      <c r="H94" s="60" t="s">
        <v>1126</v>
      </c>
      <c r="I94" s="103"/>
      <c r="J94" s="76"/>
      <c r="K94" s="54" t="s">
        <v>1128</v>
      </c>
      <c r="L94" s="54" t="s">
        <v>1414</v>
      </c>
      <c r="M94" s="83"/>
    </row>
    <row r="95" spans="1:13" s="43" customFormat="1" ht="48" hidden="1">
      <c r="A95" s="54"/>
      <c r="B95" s="55" t="s">
        <v>377</v>
      </c>
      <c r="C95" s="55"/>
      <c r="D95" s="54"/>
      <c r="E95" s="54"/>
      <c r="F95" s="58" t="s">
        <v>26</v>
      </c>
      <c r="G95" s="59">
        <v>1</v>
      </c>
      <c r="H95" s="60" t="s">
        <v>1126</v>
      </c>
      <c r="I95" s="112"/>
      <c r="J95" s="54"/>
      <c r="K95" s="54" t="s">
        <v>1128</v>
      </c>
      <c r="L95" s="54" t="s">
        <v>1414</v>
      </c>
      <c r="M95" s="55"/>
    </row>
    <row r="96" spans="1:13" s="43" customFormat="1" ht="48" hidden="1">
      <c r="A96" s="54"/>
      <c r="B96" s="55" t="s">
        <v>377</v>
      </c>
      <c r="C96" s="55"/>
      <c r="D96" s="54"/>
      <c r="E96" s="54"/>
      <c r="F96" s="58" t="s">
        <v>26</v>
      </c>
      <c r="G96" s="59">
        <v>1</v>
      </c>
      <c r="H96" s="60" t="s">
        <v>1126</v>
      </c>
      <c r="I96" s="112"/>
      <c r="J96" s="54"/>
      <c r="K96" s="54" t="s">
        <v>1128</v>
      </c>
      <c r="L96" s="54" t="s">
        <v>1414</v>
      </c>
      <c r="M96" s="55"/>
    </row>
    <row r="97" spans="1:13" s="43" customFormat="1" ht="48">
      <c r="A97" s="72" t="s">
        <v>1436</v>
      </c>
      <c r="B97" s="55" t="s">
        <v>377</v>
      </c>
      <c r="C97" s="55"/>
      <c r="D97" s="54"/>
      <c r="E97" s="54"/>
      <c r="F97" s="58" t="s">
        <v>26</v>
      </c>
      <c r="G97" s="59">
        <v>1</v>
      </c>
      <c r="H97" s="55"/>
      <c r="I97" s="66">
        <v>16</v>
      </c>
      <c r="J97" s="54"/>
      <c r="K97" s="54"/>
      <c r="L97" s="54" t="s">
        <v>1414</v>
      </c>
      <c r="M97" s="113">
        <v>18</v>
      </c>
    </row>
    <row r="98" spans="1:13" s="43" customFormat="1" ht="48">
      <c r="A98" s="93" t="s">
        <v>1437</v>
      </c>
      <c r="B98" s="55" t="s">
        <v>377</v>
      </c>
      <c r="C98" s="60" t="s">
        <v>398</v>
      </c>
      <c r="D98" s="75" t="s">
        <v>766</v>
      </c>
      <c r="E98" s="75" t="s">
        <v>1438</v>
      </c>
      <c r="F98" s="58" t="s">
        <v>26</v>
      </c>
      <c r="G98" s="59">
        <v>1</v>
      </c>
      <c r="H98" s="60" t="s">
        <v>1439</v>
      </c>
      <c r="I98" s="114">
        <v>16</v>
      </c>
      <c r="J98" s="115" t="s">
        <v>1440</v>
      </c>
      <c r="K98" s="54"/>
      <c r="L98" s="54" t="s">
        <v>1414</v>
      </c>
      <c r="M98" s="116">
        <v>18</v>
      </c>
    </row>
    <row r="99" spans="1:13" s="43" customFormat="1" ht="14.25">
      <c r="A99" s="94" t="s">
        <v>1441</v>
      </c>
      <c r="B99" s="55"/>
      <c r="C99" s="60"/>
      <c r="D99" s="75"/>
      <c r="E99" s="75"/>
      <c r="F99" s="58"/>
      <c r="G99" s="86">
        <v>2</v>
      </c>
      <c r="H99" s="74"/>
      <c r="I99" s="117">
        <v>1.25</v>
      </c>
      <c r="J99" s="94" t="s">
        <v>1442</v>
      </c>
      <c r="K99" s="54"/>
      <c r="L99" s="54"/>
      <c r="M99" s="118">
        <v>42</v>
      </c>
    </row>
    <row r="100" spans="1:13" s="43" customFormat="1" ht="60">
      <c r="A100" s="95" t="s">
        <v>1443</v>
      </c>
      <c r="B100" s="55" t="s">
        <v>82</v>
      </c>
      <c r="C100" s="96" t="s">
        <v>386</v>
      </c>
      <c r="D100" s="96" t="s">
        <v>426</v>
      </c>
      <c r="E100" s="60" t="s">
        <v>1444</v>
      </c>
      <c r="F100" s="58" t="s">
        <v>26</v>
      </c>
      <c r="G100" s="60">
        <v>1</v>
      </c>
      <c r="H100" s="60"/>
      <c r="I100" s="39">
        <v>0.5</v>
      </c>
      <c r="J100" s="119" t="s">
        <v>1445</v>
      </c>
      <c r="K100" s="54" t="s">
        <v>1446</v>
      </c>
      <c r="L100" s="54" t="s">
        <v>1447</v>
      </c>
      <c r="M100" s="120">
        <v>16</v>
      </c>
    </row>
    <row r="101" spans="1:13" s="43" customFormat="1" ht="60">
      <c r="A101" s="95" t="s">
        <v>1448</v>
      </c>
      <c r="B101" s="55" t="s">
        <v>82</v>
      </c>
      <c r="C101" s="96" t="s">
        <v>378</v>
      </c>
      <c r="D101" s="96" t="s">
        <v>1161</v>
      </c>
      <c r="E101" s="60" t="s">
        <v>1449</v>
      </c>
      <c r="F101" s="58" t="s">
        <v>26</v>
      </c>
      <c r="G101" s="60">
        <v>1</v>
      </c>
      <c r="H101" s="60"/>
      <c r="I101" s="39">
        <v>0.75</v>
      </c>
      <c r="J101" s="119" t="s">
        <v>1450</v>
      </c>
      <c r="K101" s="54" t="s">
        <v>1451</v>
      </c>
      <c r="L101" s="54" t="s">
        <v>1452</v>
      </c>
      <c r="M101" s="120">
        <v>26</v>
      </c>
    </row>
    <row r="102" spans="1:13" s="43" customFormat="1" ht="36">
      <c r="A102" s="97" t="s">
        <v>1453</v>
      </c>
      <c r="B102" s="55" t="s">
        <v>82</v>
      </c>
      <c r="C102" s="60"/>
      <c r="D102" s="75"/>
      <c r="E102" s="75"/>
      <c r="F102" s="58" t="s">
        <v>26</v>
      </c>
      <c r="G102" s="59">
        <v>3</v>
      </c>
      <c r="H102" s="60"/>
      <c r="I102" s="121">
        <v>91</v>
      </c>
      <c r="J102" s="94" t="s">
        <v>1454</v>
      </c>
      <c r="K102" s="54"/>
      <c r="L102" s="54"/>
      <c r="M102" s="122">
        <v>82</v>
      </c>
    </row>
    <row r="103" spans="1:13" s="43" customFormat="1" ht="36">
      <c r="A103" s="98" t="s">
        <v>1455</v>
      </c>
      <c r="B103" s="55" t="s">
        <v>82</v>
      </c>
      <c r="C103" s="99" t="s">
        <v>836</v>
      </c>
      <c r="D103" s="100" t="s">
        <v>843</v>
      </c>
      <c r="E103" s="100" t="s">
        <v>496</v>
      </c>
      <c r="F103" s="58" t="s">
        <v>26</v>
      </c>
      <c r="G103" s="59">
        <v>1</v>
      </c>
      <c r="H103" s="60"/>
      <c r="I103" s="39">
        <v>34.5</v>
      </c>
      <c r="J103" s="123" t="s">
        <v>1456</v>
      </c>
      <c r="K103" s="54"/>
      <c r="L103" s="123" t="s">
        <v>1457</v>
      </c>
      <c r="M103" s="121">
        <v>40</v>
      </c>
    </row>
    <row r="104" spans="1:13" s="43" customFormat="1" ht="48">
      <c r="A104" s="98" t="s">
        <v>1458</v>
      </c>
      <c r="B104" s="55" t="s">
        <v>82</v>
      </c>
      <c r="C104" s="99" t="s">
        <v>836</v>
      </c>
      <c r="D104" s="101" t="s">
        <v>876</v>
      </c>
      <c r="E104" s="100" t="s">
        <v>1459</v>
      </c>
      <c r="F104" s="58" t="s">
        <v>26</v>
      </c>
      <c r="G104" s="59">
        <v>1</v>
      </c>
      <c r="H104" s="60"/>
      <c r="I104" s="39">
        <v>30</v>
      </c>
      <c r="J104" s="123" t="s">
        <v>1460</v>
      </c>
      <c r="K104" s="54"/>
      <c r="L104" s="123" t="s">
        <v>1461</v>
      </c>
      <c r="M104" s="121">
        <v>20</v>
      </c>
    </row>
    <row r="105" spans="1:13" s="43" customFormat="1" ht="48">
      <c r="A105" s="75" t="s">
        <v>1462</v>
      </c>
      <c r="B105" s="55" t="s">
        <v>82</v>
      </c>
      <c r="C105" s="99" t="s">
        <v>690</v>
      </c>
      <c r="D105" s="96" t="s">
        <v>943</v>
      </c>
      <c r="E105" s="102" t="s">
        <v>1463</v>
      </c>
      <c r="F105" s="58" t="s">
        <v>26</v>
      </c>
      <c r="G105" s="59">
        <v>1</v>
      </c>
      <c r="H105" s="60"/>
      <c r="I105" s="39">
        <v>26.5</v>
      </c>
      <c r="J105" s="119" t="s">
        <v>1464</v>
      </c>
      <c r="K105" s="54"/>
      <c r="L105" s="119" t="s">
        <v>1465</v>
      </c>
      <c r="M105" s="120">
        <v>22</v>
      </c>
    </row>
  </sheetData>
  <sheetProtection/>
  <mergeCells count="11">
    <mergeCell ref="A1:M1"/>
    <mergeCell ref="A2:M2"/>
    <mergeCell ref="A3:M3"/>
    <mergeCell ref="C4:E4"/>
    <mergeCell ref="G4:J4"/>
    <mergeCell ref="A4:A5"/>
    <mergeCell ref="B4:B5"/>
    <mergeCell ref="F4:F5"/>
    <mergeCell ref="K4:K5"/>
    <mergeCell ref="L4:L5"/>
    <mergeCell ref="M4:M5"/>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IE28"/>
  <sheetViews>
    <sheetView workbookViewId="0" topLeftCell="C7">
      <selection activeCell="L6" sqref="L6"/>
    </sheetView>
  </sheetViews>
  <sheetFormatPr defaultColWidth="9.00390625" defaultRowHeight="14.25"/>
  <cols>
    <col min="1" max="1" width="14.375" style="46" customWidth="1"/>
    <col min="2" max="2" width="10.25390625" style="46" customWidth="1"/>
    <col min="3" max="3" width="6.375" style="47" customWidth="1"/>
    <col min="4" max="4" width="3.625" style="46" customWidth="1"/>
    <col min="5" max="5" width="8.375" style="46" customWidth="1"/>
    <col min="6" max="6" width="8.125" style="46" customWidth="1"/>
    <col min="7" max="7" width="5.00390625" style="46" customWidth="1"/>
    <col min="8" max="8" width="6.00390625" style="47" customWidth="1"/>
    <col min="9" max="9" width="10.00390625" style="48" customWidth="1"/>
    <col min="10" max="10" width="28.25390625" style="46" customWidth="1"/>
    <col min="11" max="12" width="11.875" style="46" customWidth="1"/>
    <col min="13" max="13" width="11.125" style="47" customWidth="1"/>
  </cols>
  <sheetData>
    <row r="1" spans="1:13" s="43" customFormat="1" ht="24" customHeight="1">
      <c r="A1" s="49" t="s">
        <v>1466</v>
      </c>
      <c r="B1" s="49"/>
      <c r="C1" s="49"/>
      <c r="D1" s="49"/>
      <c r="E1" s="49"/>
      <c r="F1" s="49"/>
      <c r="G1" s="49"/>
      <c r="H1" s="49"/>
      <c r="I1" s="49"/>
      <c r="J1" s="49"/>
      <c r="K1" s="49"/>
      <c r="L1" s="49"/>
      <c r="M1" s="49"/>
    </row>
    <row r="2" spans="1:13" s="43" customFormat="1" ht="36" customHeight="1">
      <c r="A2" s="50" t="s">
        <v>1118</v>
      </c>
      <c r="B2" s="50"/>
      <c r="C2" s="50"/>
      <c r="D2" s="50"/>
      <c r="E2" s="50"/>
      <c r="F2" s="50"/>
      <c r="G2" s="50"/>
      <c r="H2" s="50"/>
      <c r="I2" s="50"/>
      <c r="J2" s="50"/>
      <c r="K2" s="50"/>
      <c r="L2" s="50"/>
      <c r="M2" s="50"/>
    </row>
    <row r="3" spans="1:13" s="44" customFormat="1" ht="27" customHeight="1">
      <c r="A3" s="51" t="s">
        <v>157</v>
      </c>
      <c r="B3" s="51"/>
      <c r="C3" s="51"/>
      <c r="D3" s="51"/>
      <c r="E3" s="51"/>
      <c r="F3" s="51"/>
      <c r="G3" s="51"/>
      <c r="H3" s="51"/>
      <c r="I3" s="51"/>
      <c r="J3" s="51"/>
      <c r="K3" s="51"/>
      <c r="L3" s="51"/>
      <c r="M3" s="51"/>
    </row>
    <row r="4" spans="1:13" s="43" customFormat="1" ht="19.5" customHeight="1">
      <c r="A4" s="52" t="s">
        <v>4</v>
      </c>
      <c r="B4" s="52" t="s">
        <v>5</v>
      </c>
      <c r="C4" s="52" t="s">
        <v>6</v>
      </c>
      <c r="D4" s="52"/>
      <c r="E4" s="52"/>
      <c r="F4" s="52" t="s">
        <v>7</v>
      </c>
      <c r="G4" s="52" t="s">
        <v>8</v>
      </c>
      <c r="H4" s="52"/>
      <c r="I4" s="52"/>
      <c r="J4" s="52"/>
      <c r="K4" s="52" t="s">
        <v>9</v>
      </c>
      <c r="L4" s="52" t="s">
        <v>10</v>
      </c>
      <c r="M4" s="52" t="s">
        <v>366</v>
      </c>
    </row>
    <row r="5" spans="1:13" s="43" customFormat="1" ht="48.75" customHeight="1">
      <c r="A5" s="52"/>
      <c r="B5" s="52"/>
      <c r="C5" s="52" t="s">
        <v>367</v>
      </c>
      <c r="D5" s="52" t="s">
        <v>368</v>
      </c>
      <c r="E5" s="52" t="s">
        <v>369</v>
      </c>
      <c r="F5" s="52"/>
      <c r="G5" s="52" t="s">
        <v>370</v>
      </c>
      <c r="H5" s="52" t="s">
        <v>371</v>
      </c>
      <c r="I5" s="64" t="s">
        <v>372</v>
      </c>
      <c r="J5" s="52" t="s">
        <v>373</v>
      </c>
      <c r="K5" s="52"/>
      <c r="L5" s="52"/>
      <c r="M5" s="52"/>
    </row>
    <row r="6" spans="1:13" s="43" customFormat="1" ht="76.5" customHeight="1">
      <c r="A6" s="52" t="s">
        <v>161</v>
      </c>
      <c r="B6" s="52"/>
      <c r="C6" s="52"/>
      <c r="D6" s="52"/>
      <c r="E6" s="52"/>
      <c r="F6" s="52"/>
      <c r="G6" s="53">
        <f>G7+G8+G9+G10</f>
        <v>4</v>
      </c>
      <c r="H6" s="52"/>
      <c r="I6" s="53">
        <f>I7+I8+I9+I10</f>
        <v>30.26</v>
      </c>
      <c r="J6" s="53" t="s">
        <v>1467</v>
      </c>
      <c r="K6" s="52"/>
      <c r="L6" s="53" t="s">
        <v>1468</v>
      </c>
      <c r="M6" s="53">
        <f>M7+M8+M9+M10</f>
        <v>3198</v>
      </c>
    </row>
    <row r="7" spans="1:239" s="45" customFormat="1" ht="123" customHeight="1">
      <c r="A7" s="54" t="s">
        <v>1469</v>
      </c>
      <c r="B7" s="55" t="s">
        <v>1470</v>
      </c>
      <c r="C7" s="56" t="s">
        <v>392</v>
      </c>
      <c r="D7" s="57" t="s">
        <v>1471</v>
      </c>
      <c r="E7" s="57" t="s">
        <v>1472</v>
      </c>
      <c r="F7" s="58" t="s">
        <v>26</v>
      </c>
      <c r="G7" s="59">
        <v>1</v>
      </c>
      <c r="H7" s="60" t="s">
        <v>1126</v>
      </c>
      <c r="I7" s="55">
        <v>17.53</v>
      </c>
      <c r="J7" s="54" t="s">
        <v>1473</v>
      </c>
      <c r="K7" s="54"/>
      <c r="L7" s="54" t="s">
        <v>1474</v>
      </c>
      <c r="M7" s="55">
        <v>2600</v>
      </c>
      <c r="ID7" s="68"/>
      <c r="IE7" s="68"/>
    </row>
    <row r="8" spans="1:239" s="45" customFormat="1" ht="48">
      <c r="A8" s="61" t="s">
        <v>1475</v>
      </c>
      <c r="B8" s="55" t="s">
        <v>377</v>
      </c>
      <c r="C8" s="56" t="s">
        <v>519</v>
      </c>
      <c r="D8" s="57" t="s">
        <v>1476</v>
      </c>
      <c r="E8" s="57" t="s">
        <v>1477</v>
      </c>
      <c r="F8" s="58" t="s">
        <v>26</v>
      </c>
      <c r="G8" s="59">
        <v>1</v>
      </c>
      <c r="H8" s="60" t="s">
        <v>1126</v>
      </c>
      <c r="I8" s="55">
        <v>0.23</v>
      </c>
      <c r="J8" s="65" t="s">
        <v>1478</v>
      </c>
      <c r="K8" s="54" t="s">
        <v>1128</v>
      </c>
      <c r="L8" s="54" t="s">
        <v>1479</v>
      </c>
      <c r="M8" s="55">
        <v>8</v>
      </c>
      <c r="ID8" s="68"/>
      <c r="IE8" s="68"/>
    </row>
    <row r="9" spans="1:239" s="45" customFormat="1" ht="71.25" customHeight="1">
      <c r="A9" s="54" t="s">
        <v>1480</v>
      </c>
      <c r="B9" s="55" t="s">
        <v>1481</v>
      </c>
      <c r="C9" s="60" t="s">
        <v>398</v>
      </c>
      <c r="D9" s="57" t="s">
        <v>1234</v>
      </c>
      <c r="E9" s="57" t="s">
        <v>1482</v>
      </c>
      <c r="F9" s="58" t="s">
        <v>26</v>
      </c>
      <c r="G9" s="59">
        <v>1</v>
      </c>
      <c r="H9" s="60" t="s">
        <v>1126</v>
      </c>
      <c r="I9" s="55">
        <v>1.5</v>
      </c>
      <c r="J9" s="54" t="s">
        <v>1483</v>
      </c>
      <c r="K9" s="54" t="s">
        <v>1484</v>
      </c>
      <c r="L9" s="54" t="s">
        <v>1485</v>
      </c>
      <c r="M9" s="55">
        <v>40</v>
      </c>
      <c r="ID9" s="68"/>
      <c r="IE9" s="68"/>
    </row>
    <row r="10" spans="1:13" ht="61.5" customHeight="1">
      <c r="A10" s="54" t="s">
        <v>1486</v>
      </c>
      <c r="B10" s="55" t="s">
        <v>82</v>
      </c>
      <c r="C10" s="55" t="s">
        <v>1487</v>
      </c>
      <c r="D10" s="54" t="s">
        <v>1488</v>
      </c>
      <c r="E10" s="54" t="s">
        <v>1489</v>
      </c>
      <c r="F10" s="58" t="s">
        <v>26</v>
      </c>
      <c r="G10" s="55">
        <v>1</v>
      </c>
      <c r="H10" s="60" t="s">
        <v>1126</v>
      </c>
      <c r="I10" s="66">
        <v>11</v>
      </c>
      <c r="J10" s="54" t="s">
        <v>1490</v>
      </c>
      <c r="K10" s="54" t="s">
        <v>1491</v>
      </c>
      <c r="L10" s="35" t="s">
        <v>1492</v>
      </c>
      <c r="M10" s="55">
        <v>550</v>
      </c>
    </row>
    <row r="11" spans="1:13" ht="14.25">
      <c r="A11" s="62"/>
      <c r="B11" s="62"/>
      <c r="C11" s="63"/>
      <c r="D11" s="62"/>
      <c r="E11" s="62"/>
      <c r="F11" s="62"/>
      <c r="G11" s="62"/>
      <c r="H11" s="63"/>
      <c r="I11" s="67"/>
      <c r="J11" s="62"/>
      <c r="K11" s="62"/>
      <c r="L11" s="62"/>
      <c r="M11" s="63"/>
    </row>
    <row r="12" spans="1:13" ht="14.25">
      <c r="A12" s="62"/>
      <c r="B12" s="62"/>
      <c r="C12" s="63"/>
      <c r="D12" s="62"/>
      <c r="E12" s="62"/>
      <c r="F12" s="62"/>
      <c r="G12" s="62"/>
      <c r="H12" s="63"/>
      <c r="I12" s="67"/>
      <c r="J12" s="62"/>
      <c r="K12" s="62"/>
      <c r="L12" s="62"/>
      <c r="M12" s="63"/>
    </row>
    <row r="13" spans="1:13" ht="14.25">
      <c r="A13" s="62"/>
      <c r="B13" s="62"/>
      <c r="C13" s="63"/>
      <c r="D13" s="62"/>
      <c r="E13" s="62"/>
      <c r="F13" s="62"/>
      <c r="G13" s="62"/>
      <c r="H13" s="63"/>
      <c r="I13" s="67"/>
      <c r="J13" s="62"/>
      <c r="K13" s="62"/>
      <c r="L13" s="62"/>
      <c r="M13" s="63"/>
    </row>
    <row r="14" spans="1:13" ht="14.25">
      <c r="A14" s="62"/>
      <c r="B14" s="62"/>
      <c r="C14" s="63"/>
      <c r="D14" s="62"/>
      <c r="E14" s="62"/>
      <c r="F14" s="62"/>
      <c r="G14" s="62"/>
      <c r="H14" s="63"/>
      <c r="I14" s="67"/>
      <c r="J14" s="62"/>
      <c r="K14" s="62"/>
      <c r="L14" s="62"/>
      <c r="M14" s="63"/>
    </row>
    <row r="15" spans="1:13" ht="14.25">
      <c r="A15" s="62"/>
      <c r="B15" s="62"/>
      <c r="C15" s="63"/>
      <c r="D15" s="62"/>
      <c r="E15" s="62"/>
      <c r="F15" s="62"/>
      <c r="G15" s="62"/>
      <c r="H15" s="63"/>
      <c r="I15" s="67"/>
      <c r="J15" s="62"/>
      <c r="K15" s="62"/>
      <c r="L15" s="62"/>
      <c r="M15" s="63"/>
    </row>
    <row r="16" spans="1:13" ht="14.25">
      <c r="A16" s="62"/>
      <c r="B16" s="62"/>
      <c r="C16" s="63"/>
      <c r="D16" s="62"/>
      <c r="E16" s="62"/>
      <c r="F16" s="62"/>
      <c r="G16" s="62"/>
      <c r="H16" s="63"/>
      <c r="I16" s="67"/>
      <c r="J16" s="62"/>
      <c r="K16" s="62"/>
      <c r="L16" s="62"/>
      <c r="M16" s="63"/>
    </row>
    <row r="17" spans="1:13" ht="14.25">
      <c r="A17" s="62"/>
      <c r="B17" s="62"/>
      <c r="C17" s="63"/>
      <c r="D17" s="62"/>
      <c r="E17" s="62"/>
      <c r="F17" s="62"/>
      <c r="G17" s="62"/>
      <c r="H17" s="63"/>
      <c r="I17" s="67"/>
      <c r="J17" s="62"/>
      <c r="K17" s="62"/>
      <c r="L17" s="62"/>
      <c r="M17" s="63"/>
    </row>
    <row r="18" spans="1:13" ht="14.25">
      <c r="A18" s="62"/>
      <c r="B18" s="62"/>
      <c r="C18" s="63"/>
      <c r="D18" s="62"/>
      <c r="E18" s="62"/>
      <c r="F18" s="62"/>
      <c r="G18" s="62"/>
      <c r="H18" s="63"/>
      <c r="I18" s="67"/>
      <c r="J18" s="62"/>
      <c r="K18" s="62"/>
      <c r="L18" s="62"/>
      <c r="M18" s="63"/>
    </row>
    <row r="19" spans="1:13" ht="14.25">
      <c r="A19" s="62"/>
      <c r="B19" s="62"/>
      <c r="C19" s="63"/>
      <c r="D19" s="62"/>
      <c r="E19" s="62"/>
      <c r="F19" s="62"/>
      <c r="G19" s="62"/>
      <c r="H19" s="63"/>
      <c r="I19" s="67"/>
      <c r="J19" s="62"/>
      <c r="K19" s="62"/>
      <c r="L19" s="62"/>
      <c r="M19" s="63"/>
    </row>
    <row r="20" spans="1:13" ht="14.25">
      <c r="A20" s="62"/>
      <c r="B20" s="62"/>
      <c r="C20" s="63"/>
      <c r="D20" s="62"/>
      <c r="E20" s="62"/>
      <c r="F20" s="62"/>
      <c r="G20" s="62"/>
      <c r="H20" s="63"/>
      <c r="I20" s="67"/>
      <c r="J20" s="62"/>
      <c r="K20" s="62"/>
      <c r="L20" s="62"/>
      <c r="M20" s="63"/>
    </row>
    <row r="21" spans="1:13" ht="14.25">
      <c r="A21" s="62"/>
      <c r="B21" s="62"/>
      <c r="C21" s="63"/>
      <c r="D21" s="62"/>
      <c r="E21" s="62"/>
      <c r="F21" s="62"/>
      <c r="G21" s="62"/>
      <c r="H21" s="63"/>
      <c r="I21" s="67"/>
      <c r="J21" s="62"/>
      <c r="K21" s="62"/>
      <c r="L21" s="62"/>
      <c r="M21" s="63"/>
    </row>
    <row r="22" spans="1:13" ht="14.25">
      <c r="A22" s="62"/>
      <c r="B22" s="62"/>
      <c r="C22" s="63"/>
      <c r="D22" s="62"/>
      <c r="E22" s="62"/>
      <c r="F22" s="62"/>
      <c r="G22" s="62"/>
      <c r="H22" s="63"/>
      <c r="I22" s="67"/>
      <c r="J22" s="62"/>
      <c r="K22" s="62"/>
      <c r="L22" s="62"/>
      <c r="M22" s="63"/>
    </row>
    <row r="23" spans="1:13" ht="14.25">
      <c r="A23" s="62"/>
      <c r="B23" s="62"/>
      <c r="C23" s="63"/>
      <c r="D23" s="62"/>
      <c r="E23" s="62"/>
      <c r="F23" s="62"/>
      <c r="G23" s="62"/>
      <c r="H23" s="63"/>
      <c r="I23" s="67"/>
      <c r="J23" s="62"/>
      <c r="K23" s="62"/>
      <c r="L23" s="62"/>
      <c r="M23" s="63"/>
    </row>
    <row r="24" spans="1:13" ht="14.25">
      <c r="A24" s="62"/>
      <c r="B24" s="62"/>
      <c r="C24" s="63"/>
      <c r="D24" s="62"/>
      <c r="E24" s="62"/>
      <c r="F24" s="62"/>
      <c r="G24" s="62"/>
      <c r="H24" s="63"/>
      <c r="I24" s="67"/>
      <c r="J24" s="62"/>
      <c r="K24" s="62"/>
      <c r="L24" s="62"/>
      <c r="M24" s="63"/>
    </row>
    <row r="25" spans="1:13" ht="14.25">
      <c r="A25" s="62"/>
      <c r="B25" s="62"/>
      <c r="C25" s="63"/>
      <c r="D25" s="62"/>
      <c r="E25" s="62"/>
      <c r="F25" s="62"/>
      <c r="G25" s="62"/>
      <c r="H25" s="63"/>
      <c r="I25" s="67"/>
      <c r="J25" s="62"/>
      <c r="K25" s="62"/>
      <c r="L25" s="62"/>
      <c r="M25" s="63"/>
    </row>
    <row r="26" spans="1:13" ht="14.25">
      <c r="A26" s="62"/>
      <c r="B26" s="62"/>
      <c r="C26" s="63"/>
      <c r="D26" s="62"/>
      <c r="E26" s="62"/>
      <c r="F26" s="62"/>
      <c r="G26" s="62"/>
      <c r="H26" s="63"/>
      <c r="I26" s="67"/>
      <c r="J26" s="62"/>
      <c r="K26" s="62"/>
      <c r="L26" s="62"/>
      <c r="M26" s="63"/>
    </row>
    <row r="27" spans="1:13" ht="14.25">
      <c r="A27" s="62"/>
      <c r="B27" s="62"/>
      <c r="C27" s="63"/>
      <c r="D27" s="62"/>
      <c r="E27" s="62"/>
      <c r="F27" s="62"/>
      <c r="G27" s="62"/>
      <c r="H27" s="63"/>
      <c r="I27" s="67"/>
      <c r="J27" s="62"/>
      <c r="K27" s="62"/>
      <c r="L27" s="62"/>
      <c r="M27" s="63"/>
    </row>
    <row r="28" spans="1:13" ht="14.25">
      <c r="A28" s="62"/>
      <c r="B28" s="62"/>
      <c r="C28" s="63"/>
      <c r="D28" s="62"/>
      <c r="E28" s="62"/>
      <c r="F28" s="62"/>
      <c r="G28" s="62"/>
      <c r="H28" s="63"/>
      <c r="I28" s="67"/>
      <c r="J28" s="62"/>
      <c r="K28" s="62"/>
      <c r="L28" s="62"/>
      <c r="M28" s="63"/>
    </row>
  </sheetData>
  <sheetProtection/>
  <mergeCells count="11">
    <mergeCell ref="A1:M1"/>
    <mergeCell ref="A2:M2"/>
    <mergeCell ref="A3:M3"/>
    <mergeCell ref="C4:E4"/>
    <mergeCell ref="G4:J4"/>
    <mergeCell ref="A4:A5"/>
    <mergeCell ref="B4:B5"/>
    <mergeCell ref="F4:F5"/>
    <mergeCell ref="K4:K5"/>
    <mergeCell ref="L4:L5"/>
    <mergeCell ref="M4:M5"/>
  </mergeCells>
  <printOptions/>
  <pageMargins left="0.75" right="0.75" top="1" bottom="1" header="0.5" footer="0.5"/>
  <pageSetup horizontalDpi="600" verticalDpi="600" orientation="landscape" paperSize="9" scale="90"/>
</worksheet>
</file>

<file path=xl/worksheets/sheet7.xml><?xml version="1.0" encoding="utf-8"?>
<worksheet xmlns="http://schemas.openxmlformats.org/spreadsheetml/2006/main" xmlns:r="http://schemas.openxmlformats.org/officeDocument/2006/relationships">
  <dimension ref="A1:N23"/>
  <sheetViews>
    <sheetView workbookViewId="0" topLeftCell="C5">
      <selection activeCell="C6" sqref="C6"/>
    </sheetView>
  </sheetViews>
  <sheetFormatPr defaultColWidth="9.00390625" defaultRowHeight="14.25"/>
  <cols>
    <col min="1" max="1" width="14.375" style="8" customWidth="1"/>
    <col min="2" max="2" width="8.75390625" style="8" customWidth="1"/>
    <col min="3" max="3" width="5.50390625" style="8" customWidth="1"/>
    <col min="4" max="4" width="6.625" style="8" customWidth="1"/>
    <col min="5" max="5" width="5.375" style="8" customWidth="1"/>
    <col min="6" max="6" width="11.375" style="8" customWidth="1"/>
    <col min="7" max="8" width="5.00390625" style="8" customWidth="1"/>
    <col min="9" max="9" width="6.375" style="8" customWidth="1"/>
    <col min="10" max="10" width="18.75390625" style="8" customWidth="1"/>
    <col min="11" max="11" width="13.50390625" style="8" customWidth="1"/>
    <col min="12" max="12" width="23.75390625" style="8" customWidth="1"/>
    <col min="13" max="13" width="8.375" style="8" customWidth="1"/>
    <col min="14" max="14" width="9.75390625" style="8" customWidth="1"/>
  </cols>
  <sheetData>
    <row r="1" spans="1:14" s="1" customFormat="1" ht="14.25">
      <c r="A1" s="9" t="s">
        <v>1493</v>
      </c>
      <c r="B1" s="10"/>
      <c r="C1" s="10"/>
      <c r="D1" s="10"/>
      <c r="E1" s="10"/>
      <c r="F1" s="10"/>
      <c r="G1" s="10"/>
      <c r="H1" s="10"/>
      <c r="I1" s="10"/>
      <c r="J1" s="10"/>
      <c r="K1" s="10"/>
      <c r="L1" s="10"/>
      <c r="M1" s="10"/>
      <c r="N1" s="10"/>
    </row>
    <row r="2" spans="1:14" s="2" customFormat="1" ht="16.5" customHeight="1">
      <c r="A2" s="11" t="s">
        <v>1118</v>
      </c>
      <c r="B2" s="11"/>
      <c r="C2" s="11"/>
      <c r="D2" s="11"/>
      <c r="E2" s="11"/>
      <c r="F2" s="11"/>
      <c r="G2" s="11"/>
      <c r="H2" s="11"/>
      <c r="I2" s="11"/>
      <c r="J2" s="11"/>
      <c r="K2" s="11"/>
      <c r="L2" s="11"/>
      <c r="M2" s="11"/>
      <c r="N2" s="11"/>
    </row>
    <row r="3" spans="1:14" s="2" customFormat="1" ht="16.5" customHeight="1">
      <c r="A3" s="12" t="s">
        <v>157</v>
      </c>
      <c r="B3" s="12"/>
      <c r="C3" s="12"/>
      <c r="D3" s="12"/>
      <c r="E3" s="12"/>
      <c r="F3" s="12"/>
      <c r="G3" s="12"/>
      <c r="H3" s="12"/>
      <c r="I3" s="12"/>
      <c r="J3" s="12"/>
      <c r="K3" s="12"/>
      <c r="L3" s="12"/>
      <c r="M3" s="12"/>
      <c r="N3" s="12"/>
    </row>
    <row r="4" spans="1:14" s="3" customFormat="1" ht="25.5" customHeight="1">
      <c r="A4" s="13" t="s">
        <v>4</v>
      </c>
      <c r="B4" s="14" t="s">
        <v>5</v>
      </c>
      <c r="C4" s="13" t="s">
        <v>1494</v>
      </c>
      <c r="D4" s="13"/>
      <c r="E4" s="13"/>
      <c r="F4" s="14" t="s">
        <v>7</v>
      </c>
      <c r="G4" s="13" t="s">
        <v>8</v>
      </c>
      <c r="H4" s="13"/>
      <c r="I4" s="13"/>
      <c r="J4" s="13"/>
      <c r="K4" s="14" t="s">
        <v>9</v>
      </c>
      <c r="L4" s="14" t="s">
        <v>10</v>
      </c>
      <c r="M4" s="14" t="s">
        <v>366</v>
      </c>
      <c r="N4" s="13" t="s">
        <v>13</v>
      </c>
    </row>
    <row r="5" spans="1:14" s="3" customFormat="1" ht="51" customHeight="1">
      <c r="A5" s="13"/>
      <c r="B5" s="15"/>
      <c r="C5" s="13" t="s">
        <v>367</v>
      </c>
      <c r="D5" s="13" t="s">
        <v>368</v>
      </c>
      <c r="E5" s="13" t="s">
        <v>369</v>
      </c>
      <c r="F5" s="15"/>
      <c r="G5" s="13" t="s">
        <v>370</v>
      </c>
      <c r="H5" s="13" t="s">
        <v>371</v>
      </c>
      <c r="I5" s="13" t="s">
        <v>1495</v>
      </c>
      <c r="J5" s="13" t="s">
        <v>373</v>
      </c>
      <c r="K5" s="15"/>
      <c r="L5" s="15"/>
      <c r="M5" s="15"/>
      <c r="N5" s="13"/>
    </row>
    <row r="6" spans="1:14" s="4" customFormat="1" ht="27" customHeight="1">
      <c r="A6" s="16" t="s">
        <v>161</v>
      </c>
      <c r="B6" s="16"/>
      <c r="C6" s="17"/>
      <c r="D6" s="17"/>
      <c r="E6" s="17"/>
      <c r="F6" s="17"/>
      <c r="G6" s="16">
        <f>G14+G23</f>
        <v>15</v>
      </c>
      <c r="H6" s="17"/>
      <c r="I6" s="16">
        <f>I14+I23</f>
        <v>31.590000000000003</v>
      </c>
      <c r="J6" s="32" t="s">
        <v>1496</v>
      </c>
      <c r="K6" s="17"/>
      <c r="L6" s="33" t="s">
        <v>1497</v>
      </c>
      <c r="M6" s="16">
        <f>M14+M23</f>
        <v>1383.4</v>
      </c>
      <c r="N6" s="34"/>
    </row>
    <row r="7" spans="1:14" s="3" customFormat="1" ht="63.75" customHeight="1">
      <c r="A7" s="18" t="s">
        <v>1498</v>
      </c>
      <c r="B7" s="18" t="s">
        <v>1499</v>
      </c>
      <c r="C7" s="18" t="s">
        <v>1500</v>
      </c>
      <c r="D7" s="18" t="s">
        <v>1501</v>
      </c>
      <c r="E7" s="18" t="s">
        <v>1502</v>
      </c>
      <c r="F7" s="18" t="s">
        <v>26</v>
      </c>
      <c r="G7" s="18">
        <v>1</v>
      </c>
      <c r="H7" s="18" t="s">
        <v>979</v>
      </c>
      <c r="I7" s="18">
        <v>10.5</v>
      </c>
      <c r="J7" s="18" t="s">
        <v>1503</v>
      </c>
      <c r="K7" s="18" t="s">
        <v>1504</v>
      </c>
      <c r="L7" s="35" t="s">
        <v>1505</v>
      </c>
      <c r="M7" s="18">
        <v>410</v>
      </c>
      <c r="N7" s="36"/>
    </row>
    <row r="8" spans="1:14" s="3" customFormat="1" ht="33.75" customHeight="1">
      <c r="A8" s="18" t="s">
        <v>1506</v>
      </c>
      <c r="B8" s="18" t="s">
        <v>1499</v>
      </c>
      <c r="C8" s="18" t="s">
        <v>1500</v>
      </c>
      <c r="D8" s="19" t="s">
        <v>1507</v>
      </c>
      <c r="E8" s="19" t="s">
        <v>1508</v>
      </c>
      <c r="F8" s="18" t="s">
        <v>26</v>
      </c>
      <c r="G8" s="18">
        <v>1</v>
      </c>
      <c r="H8" s="20" t="s">
        <v>979</v>
      </c>
      <c r="I8" s="18">
        <v>1.85</v>
      </c>
      <c r="J8" s="37" t="s">
        <v>1509</v>
      </c>
      <c r="K8" s="18" t="s">
        <v>1504</v>
      </c>
      <c r="L8" s="35" t="s">
        <v>1510</v>
      </c>
      <c r="M8" s="18">
        <v>74</v>
      </c>
      <c r="N8" s="18"/>
    </row>
    <row r="9" spans="1:14" s="3" customFormat="1" ht="37.5" customHeight="1">
      <c r="A9" s="18" t="s">
        <v>1511</v>
      </c>
      <c r="B9" s="18" t="s">
        <v>1499</v>
      </c>
      <c r="C9" s="18" t="s">
        <v>1500</v>
      </c>
      <c r="D9" s="21" t="s">
        <v>1501</v>
      </c>
      <c r="E9" s="18" t="s">
        <v>1512</v>
      </c>
      <c r="F9" s="18" t="s">
        <v>26</v>
      </c>
      <c r="G9" s="18">
        <v>1</v>
      </c>
      <c r="H9" s="20" t="s">
        <v>979</v>
      </c>
      <c r="I9" s="38">
        <v>1.8</v>
      </c>
      <c r="J9" s="18" t="s">
        <v>1513</v>
      </c>
      <c r="K9" s="18" t="s">
        <v>1514</v>
      </c>
      <c r="L9" s="35" t="s">
        <v>1515</v>
      </c>
      <c r="M9" s="39">
        <v>68.5</v>
      </c>
      <c r="N9" s="18"/>
    </row>
    <row r="10" spans="1:14" s="5" customFormat="1" ht="45" customHeight="1">
      <c r="A10" s="22" t="s">
        <v>1516</v>
      </c>
      <c r="B10" s="18" t="s">
        <v>1499</v>
      </c>
      <c r="C10" s="22" t="s">
        <v>1500</v>
      </c>
      <c r="D10" s="22" t="s">
        <v>699</v>
      </c>
      <c r="E10" s="22" t="s">
        <v>1517</v>
      </c>
      <c r="F10" s="18" t="s">
        <v>26</v>
      </c>
      <c r="G10" s="18">
        <v>1</v>
      </c>
      <c r="H10" s="22" t="s">
        <v>979</v>
      </c>
      <c r="I10" s="40">
        <v>3.9</v>
      </c>
      <c r="J10" s="22" t="s">
        <v>1518</v>
      </c>
      <c r="K10" s="18" t="s">
        <v>1128</v>
      </c>
      <c r="L10" s="35" t="s">
        <v>1519</v>
      </c>
      <c r="M10" s="40">
        <v>136</v>
      </c>
      <c r="N10" s="22"/>
    </row>
    <row r="11" spans="1:14" s="5" customFormat="1" ht="31.5" customHeight="1">
      <c r="A11" s="22" t="s">
        <v>1520</v>
      </c>
      <c r="B11" s="18" t="s">
        <v>1499</v>
      </c>
      <c r="C11" s="22" t="s">
        <v>1500</v>
      </c>
      <c r="D11" s="23" t="s">
        <v>1521</v>
      </c>
      <c r="E11" s="23" t="s">
        <v>1522</v>
      </c>
      <c r="F11" s="18" t="s">
        <v>26</v>
      </c>
      <c r="G11" s="18">
        <v>1</v>
      </c>
      <c r="H11" s="24" t="s">
        <v>979</v>
      </c>
      <c r="I11" s="40">
        <v>5.4</v>
      </c>
      <c r="J11" s="22" t="s">
        <v>1523</v>
      </c>
      <c r="K11" s="18" t="s">
        <v>1524</v>
      </c>
      <c r="L11" s="35" t="s">
        <v>1492</v>
      </c>
      <c r="M11" s="40">
        <v>351</v>
      </c>
      <c r="N11" s="22"/>
    </row>
    <row r="12" spans="1:14" s="5" customFormat="1" ht="45" customHeight="1">
      <c r="A12" s="25" t="s">
        <v>1525</v>
      </c>
      <c r="B12" s="18" t="s">
        <v>1499</v>
      </c>
      <c r="C12" s="25" t="s">
        <v>352</v>
      </c>
      <c r="D12" s="25" t="s">
        <v>1526</v>
      </c>
      <c r="E12" s="25" t="s">
        <v>1527</v>
      </c>
      <c r="F12" s="18" t="s">
        <v>26</v>
      </c>
      <c r="G12" s="18">
        <v>1</v>
      </c>
      <c r="H12" s="25" t="s">
        <v>979</v>
      </c>
      <c r="I12" s="25">
        <v>1.6</v>
      </c>
      <c r="J12" s="25" t="s">
        <v>1528</v>
      </c>
      <c r="K12" s="18" t="s">
        <v>1529</v>
      </c>
      <c r="L12" s="35" t="s">
        <v>1530</v>
      </c>
      <c r="M12" s="25">
        <v>59.5</v>
      </c>
      <c r="N12" s="25"/>
    </row>
    <row r="13" spans="1:14" s="5" customFormat="1" ht="40.5" customHeight="1">
      <c r="A13" s="25" t="s">
        <v>1531</v>
      </c>
      <c r="B13" s="18" t="s">
        <v>1499</v>
      </c>
      <c r="C13" s="25" t="s">
        <v>1532</v>
      </c>
      <c r="D13" s="25" t="s">
        <v>1533</v>
      </c>
      <c r="E13" s="25" t="s">
        <v>1534</v>
      </c>
      <c r="F13" s="18" t="s">
        <v>26</v>
      </c>
      <c r="G13" s="18">
        <v>1</v>
      </c>
      <c r="H13" s="25" t="s">
        <v>979</v>
      </c>
      <c r="I13" s="25">
        <v>1.15</v>
      </c>
      <c r="J13" s="25" t="s">
        <v>1535</v>
      </c>
      <c r="K13" s="18" t="s">
        <v>1536</v>
      </c>
      <c r="L13" s="35" t="s">
        <v>1537</v>
      </c>
      <c r="M13" s="25">
        <v>51</v>
      </c>
      <c r="N13" s="41"/>
    </row>
    <row r="14" spans="1:14" s="5" customFormat="1" ht="22.5" customHeight="1">
      <c r="A14" s="26" t="s">
        <v>16</v>
      </c>
      <c r="B14" s="18" t="s">
        <v>1499</v>
      </c>
      <c r="C14" s="25"/>
      <c r="D14" s="25"/>
      <c r="E14" s="25"/>
      <c r="F14" s="18"/>
      <c r="G14" s="18">
        <f>SUM(G7:G13)</f>
        <v>7</v>
      </c>
      <c r="H14" s="25"/>
      <c r="I14" s="26">
        <f>SUM(I7:I12)</f>
        <v>25.050000000000004</v>
      </c>
      <c r="J14" s="25"/>
      <c r="K14" s="18"/>
      <c r="L14" s="35"/>
      <c r="M14" s="26">
        <f>SUM(M7:M13)</f>
        <v>1150</v>
      </c>
      <c r="N14" s="25"/>
    </row>
    <row r="15" spans="1:14" s="5" customFormat="1" ht="45" customHeight="1">
      <c r="A15" s="25" t="s">
        <v>1538</v>
      </c>
      <c r="B15" s="18" t="s">
        <v>1499</v>
      </c>
      <c r="C15" s="25" t="s">
        <v>352</v>
      </c>
      <c r="D15" s="25" t="s">
        <v>1539</v>
      </c>
      <c r="E15" s="25" t="s">
        <v>1540</v>
      </c>
      <c r="F15" s="18" t="s">
        <v>26</v>
      </c>
      <c r="G15" s="18">
        <v>1</v>
      </c>
      <c r="H15" s="25" t="s">
        <v>979</v>
      </c>
      <c r="I15" s="25">
        <v>0.85</v>
      </c>
      <c r="J15" s="25" t="s">
        <v>1541</v>
      </c>
      <c r="K15" s="18" t="s">
        <v>1542</v>
      </c>
      <c r="L15" s="35" t="s">
        <v>1543</v>
      </c>
      <c r="M15" s="25">
        <v>45</v>
      </c>
      <c r="N15" s="25"/>
    </row>
    <row r="16" spans="1:14" s="5" customFormat="1" ht="36.75" customHeight="1">
      <c r="A16" s="18" t="s">
        <v>1544</v>
      </c>
      <c r="B16" s="18" t="s">
        <v>1499</v>
      </c>
      <c r="C16" s="18" t="s">
        <v>1532</v>
      </c>
      <c r="D16" s="21" t="s">
        <v>1533</v>
      </c>
      <c r="E16" s="18" t="s">
        <v>1545</v>
      </c>
      <c r="F16" s="18" t="s">
        <v>26</v>
      </c>
      <c r="G16" s="18">
        <v>1</v>
      </c>
      <c r="H16" s="20" t="s">
        <v>979</v>
      </c>
      <c r="I16" s="38">
        <v>1.15</v>
      </c>
      <c r="J16" s="18" t="s">
        <v>1546</v>
      </c>
      <c r="K16" s="18" t="s">
        <v>1128</v>
      </c>
      <c r="L16" s="35" t="s">
        <v>1547</v>
      </c>
      <c r="M16" s="39">
        <v>40.5</v>
      </c>
      <c r="N16" s="18"/>
    </row>
    <row r="17" spans="1:14" s="6" customFormat="1" ht="45" customHeight="1">
      <c r="A17" s="25" t="s">
        <v>1548</v>
      </c>
      <c r="B17" s="18" t="s">
        <v>1499</v>
      </c>
      <c r="C17" s="25" t="s">
        <v>1532</v>
      </c>
      <c r="D17" s="25" t="s">
        <v>1533</v>
      </c>
      <c r="E17" s="25" t="s">
        <v>1549</v>
      </c>
      <c r="F17" s="18" t="s">
        <v>26</v>
      </c>
      <c r="G17" s="18">
        <v>1</v>
      </c>
      <c r="H17" s="25" t="s">
        <v>979</v>
      </c>
      <c r="I17" s="25">
        <v>0.62</v>
      </c>
      <c r="J17" s="25" t="s">
        <v>1546</v>
      </c>
      <c r="K17" s="18" t="s">
        <v>1128</v>
      </c>
      <c r="L17" s="35" t="s">
        <v>1550</v>
      </c>
      <c r="M17" s="25">
        <v>22</v>
      </c>
      <c r="N17" s="41"/>
    </row>
    <row r="18" spans="1:14" s="6" customFormat="1" ht="37.5" customHeight="1">
      <c r="A18" s="25" t="s">
        <v>1551</v>
      </c>
      <c r="B18" s="18" t="s">
        <v>1499</v>
      </c>
      <c r="C18" s="25" t="s">
        <v>1532</v>
      </c>
      <c r="D18" s="25" t="s">
        <v>1533</v>
      </c>
      <c r="E18" s="25" t="s">
        <v>1552</v>
      </c>
      <c r="F18" s="18" t="s">
        <v>26</v>
      </c>
      <c r="G18" s="18">
        <v>1</v>
      </c>
      <c r="H18" s="25" t="s">
        <v>979</v>
      </c>
      <c r="I18" s="25">
        <v>0.92</v>
      </c>
      <c r="J18" s="25" t="s">
        <v>1546</v>
      </c>
      <c r="K18" s="18" t="s">
        <v>1176</v>
      </c>
      <c r="L18" s="35" t="s">
        <v>1553</v>
      </c>
      <c r="M18" s="25">
        <v>27.5</v>
      </c>
      <c r="N18" s="41"/>
    </row>
    <row r="19" spans="1:14" s="7" customFormat="1" ht="39" customHeight="1">
      <c r="A19" s="27" t="s">
        <v>1554</v>
      </c>
      <c r="B19" s="18" t="s">
        <v>1499</v>
      </c>
      <c r="C19" s="25" t="s">
        <v>1500</v>
      </c>
      <c r="D19" s="21" t="s">
        <v>1501</v>
      </c>
      <c r="E19" s="25" t="s">
        <v>1555</v>
      </c>
      <c r="F19" s="18" t="s">
        <v>26</v>
      </c>
      <c r="G19" s="18">
        <v>1</v>
      </c>
      <c r="H19" s="28" t="s">
        <v>979</v>
      </c>
      <c r="I19" s="25">
        <v>0.4</v>
      </c>
      <c r="J19" s="25" t="s">
        <v>1513</v>
      </c>
      <c r="K19" s="18" t="s">
        <v>1514</v>
      </c>
      <c r="L19" s="35" t="s">
        <v>1556</v>
      </c>
      <c r="M19" s="25">
        <v>15</v>
      </c>
      <c r="N19" s="25"/>
    </row>
    <row r="20" spans="1:14" s="7" customFormat="1" ht="39" customHeight="1">
      <c r="A20" s="27" t="s">
        <v>1557</v>
      </c>
      <c r="B20" s="18" t="s">
        <v>1499</v>
      </c>
      <c r="C20" s="25" t="s">
        <v>690</v>
      </c>
      <c r="D20" s="21" t="s">
        <v>626</v>
      </c>
      <c r="E20" s="25" t="s">
        <v>1558</v>
      </c>
      <c r="F20" s="18" t="s">
        <v>26</v>
      </c>
      <c r="G20" s="18">
        <v>1</v>
      </c>
      <c r="H20" s="28" t="s">
        <v>1559</v>
      </c>
      <c r="I20" s="25">
        <v>1.2</v>
      </c>
      <c r="J20" s="25" t="s">
        <v>1560</v>
      </c>
      <c r="K20" s="18" t="s">
        <v>1484</v>
      </c>
      <c r="L20" s="35" t="s">
        <v>1561</v>
      </c>
      <c r="M20" s="25">
        <v>32.9</v>
      </c>
      <c r="N20" s="25"/>
    </row>
    <row r="21" spans="1:14" s="7" customFormat="1" ht="39.75" customHeight="1">
      <c r="A21" s="25" t="s">
        <v>1562</v>
      </c>
      <c r="B21" s="18" t="s">
        <v>1499</v>
      </c>
      <c r="C21" s="25" t="s">
        <v>352</v>
      </c>
      <c r="D21" s="25" t="s">
        <v>1539</v>
      </c>
      <c r="E21" s="25" t="s">
        <v>1563</v>
      </c>
      <c r="F21" s="18" t="s">
        <v>26</v>
      </c>
      <c r="G21" s="18">
        <v>1</v>
      </c>
      <c r="H21" s="25" t="s">
        <v>979</v>
      </c>
      <c r="I21" s="25">
        <v>0.5</v>
      </c>
      <c r="J21" s="25" t="s">
        <v>1528</v>
      </c>
      <c r="K21" s="18" t="s">
        <v>1128</v>
      </c>
      <c r="L21" s="35" t="s">
        <v>1564</v>
      </c>
      <c r="M21" s="25">
        <v>17.5</v>
      </c>
      <c r="N21" s="42"/>
    </row>
    <row r="22" spans="1:14" s="7" customFormat="1" ht="45" customHeight="1">
      <c r="A22" s="25" t="s">
        <v>1565</v>
      </c>
      <c r="B22" s="18" t="s">
        <v>1499</v>
      </c>
      <c r="C22" s="25" t="s">
        <v>352</v>
      </c>
      <c r="D22" s="25" t="s">
        <v>495</v>
      </c>
      <c r="E22" s="25" t="s">
        <v>1566</v>
      </c>
      <c r="F22" s="18" t="s">
        <v>26</v>
      </c>
      <c r="G22" s="18">
        <v>1</v>
      </c>
      <c r="H22" s="25" t="s">
        <v>979</v>
      </c>
      <c r="I22" s="25">
        <v>0.9</v>
      </c>
      <c r="J22" s="25" t="s">
        <v>1567</v>
      </c>
      <c r="K22" s="18" t="s">
        <v>1529</v>
      </c>
      <c r="L22" s="35" t="s">
        <v>1568</v>
      </c>
      <c r="M22" s="25">
        <v>33</v>
      </c>
      <c r="N22" s="25"/>
    </row>
    <row r="23" spans="1:14" s="3" customFormat="1" ht="33" customHeight="1">
      <c r="A23" s="29" t="s">
        <v>16</v>
      </c>
      <c r="B23" s="18" t="s">
        <v>1499</v>
      </c>
      <c r="C23" s="30"/>
      <c r="D23" s="30"/>
      <c r="E23" s="30"/>
      <c r="F23" s="30"/>
      <c r="G23" s="31">
        <f>SUM(G15:G22)</f>
        <v>8</v>
      </c>
      <c r="H23" s="31"/>
      <c r="I23" s="29">
        <f>SUM(I15:I22)</f>
        <v>6.54</v>
      </c>
      <c r="J23" s="31"/>
      <c r="K23" s="31"/>
      <c r="L23" s="31"/>
      <c r="M23" s="29">
        <f>SUM(M15:M22)</f>
        <v>233.4</v>
      </c>
      <c r="N23" s="31"/>
    </row>
    <row r="24" ht="15" customHeight="1"/>
    <row r="25" ht="153" customHeight="1"/>
  </sheetData>
  <sheetProtection/>
  <mergeCells count="12">
    <mergeCell ref="A2:N2"/>
    <mergeCell ref="A3:N3"/>
    <mergeCell ref="C4:E4"/>
    <mergeCell ref="G4:J4"/>
    <mergeCell ref="A4:A5"/>
    <mergeCell ref="B4:B5"/>
    <mergeCell ref="F4:F5"/>
    <mergeCell ref="K4:K5"/>
    <mergeCell ref="L4:L5"/>
    <mergeCell ref="M4:M5"/>
    <mergeCell ref="N4:N5"/>
    <mergeCell ref="O4:O5"/>
  </mergeCells>
  <printOptions/>
  <pageMargins left="0.75" right="0.75" top="1" bottom="1" header="0.5" footer="0.5"/>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2018-08-21T00:51:16Z</cp:lastPrinted>
  <dcterms:created xsi:type="dcterms:W3CDTF">1996-12-17T01:32:42Z</dcterms:created>
  <dcterms:modified xsi:type="dcterms:W3CDTF">2018-10-28T14:25:43Z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