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6" firstSheet="1" activeTab="8"/>
  </bookViews>
  <sheets>
    <sheet name="1、收支预算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基本支出表" sheetId="6" r:id="rId6"/>
    <sheet name="7.一般公共预算经济科目支出" sheetId="7" r:id="rId7"/>
    <sheet name="8.基金预算支出表" sheetId="8" r:id="rId8"/>
    <sheet name="9、三公经费" sheetId="9" r:id="rId9"/>
    <sheet name="10、政府采购" sheetId="10" r:id="rId10"/>
    <sheet name="11、政府购买服务预算表" sheetId="11" r:id="rId11"/>
  </sheets>
  <definedNames>
    <definedName name="_xlnm.Print_Area" localSheetId="0">'1、收支预算总表'!$A$1:$F$42</definedName>
    <definedName name="_xlnm.Print_Area" localSheetId="9">'10、政府采购'!$A$1:$AA$10</definedName>
    <definedName name="_xlnm.Print_Area" localSheetId="10">'11、政府购买服务预算表'!$A$1:$M$7</definedName>
    <definedName name="_xlnm.Print_Area" localSheetId="1">'2、部门收入总表'!$A$8:$W$25</definedName>
    <definedName name="_xlnm.Print_Area" localSheetId="2">'3、部门支出总表'!$A$7:$T$24</definedName>
    <definedName name="_xlnm.Print_Area" localSheetId="3">'4、财政拨款收支总表'!$A$1:$F$42</definedName>
    <definedName name="_xlnm.Print_Area" localSheetId="4">'5、一般公共预算支出表'!$A$7:$H$24</definedName>
    <definedName name="_xlnm.Print_Area" localSheetId="5">'6、一般公共基本支出表'!$A$1:$L$35</definedName>
    <definedName name="_xlnm.Print_Area" localSheetId="6">'7.一般公共预算经济科目支出'!$A$7:$H$34</definedName>
    <definedName name="_xlnm.Print_Area" localSheetId="7">'8.基金预算支出表'!$A$6:$T$7</definedName>
    <definedName name="_xlnm.Print_Area" localSheetId="8">'9、三公经费'!$A$1:$I$14</definedName>
    <definedName name="_xlnm.Print_Titles" localSheetId="9">'10、政府采购'!$1:$7</definedName>
    <definedName name="_xlnm.Print_Titles" localSheetId="10">'11、政府购买服务预算表'!$1:$7</definedName>
    <definedName name="_xlnm.Print_Titles" localSheetId="1">'2、部门收入总表'!$1:$7</definedName>
    <definedName name="_xlnm.Print_Titles" localSheetId="2">'3、部门支出总表'!$1:$6</definedName>
    <definedName name="_xlnm.Print_Titles" localSheetId="4">'5、一般公共预算支出表'!$1:$6</definedName>
    <definedName name="_xlnm.Print_Titles" localSheetId="6">'7.一般公共预算经济科目支出'!$1:$6</definedName>
    <definedName name="_xlnm.Print_Titles" localSheetId="7">'8.基金预算支出表'!$1:$6</definedName>
    <definedName name="_xlnm.Print_Titles" localSheetId="8">'9、三公经费'!$1:$3</definedName>
  </definedNames>
  <calcPr fullCalcOnLoad="1"/>
</workbook>
</file>

<file path=xl/sharedStrings.xml><?xml version="1.0" encoding="utf-8"?>
<sst xmlns="http://schemas.openxmlformats.org/spreadsheetml/2006/main" count="616" uniqueCount="304">
  <si>
    <t>部门预算公开表一</t>
  </si>
  <si>
    <t>2019部门预算收支预算总表</t>
  </si>
  <si>
    <t>编制单位：农业局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</si>
  <si>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</si>
  <si>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</si>
  <si>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</si>
  <si>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</si>
  <si>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</si>
  <si>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</si>
  <si>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</si>
  <si>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一、一般公共预算拨款</t>
  </si>
  <si>
    <t xml:space="preserve">    一、一般公共服务</t>
  </si>
  <si>
    <t>一、基本支出</t>
  </si>
  <si>
    <t xml:space="preserve">    1.经费拨款</t>
  </si>
  <si>
    <t xml:space="preserve">    二、外交</t>
  </si>
  <si>
    <t xml:space="preserve">    1.工资福利支出</t>
  </si>
  <si>
    <t xml:space="preserve">    2.纳入一般公共预算管理的非税收入</t>
  </si>
  <si>
    <t xml:space="preserve">    三、国防</t>
  </si>
  <si>
    <t xml:space="preserve">    2.商品和服务支出</t>
  </si>
  <si>
    <t xml:space="preserve">      （1）专项收入安排的资金</t>
  </si>
  <si>
    <t xml:space="preserve">    四、公共安全</t>
  </si>
  <si>
    <t xml:space="preserve">    3.对个人和家庭的补助</t>
  </si>
  <si>
    <t xml:space="preserve">      （2）行政事业性收费收入</t>
  </si>
  <si>
    <t xml:space="preserve">    五、教育</t>
  </si>
  <si>
    <t>二、项目支出</t>
  </si>
  <si>
    <t xml:space="preserve">      （3）罚没收入安排的资金</t>
  </si>
  <si>
    <t xml:space="preserve">    六、科学技术</t>
  </si>
  <si>
    <t xml:space="preserve">      （4）国有资本经营收入</t>
  </si>
  <si>
    <t xml:space="preserve">    七、文化体育与传媒</t>
  </si>
  <si>
    <t xml:space="preserve">      （5）国有资源（资产）有偿使用收入</t>
  </si>
  <si>
    <t xml:space="preserve">    八、社会保障和就业</t>
  </si>
  <si>
    <t xml:space="preserve">      （6）捐赠收入</t>
  </si>
  <si>
    <t xml:space="preserve">    九、社会保险基金支出</t>
  </si>
  <si>
    <t xml:space="preserve">    4.债务利息及费用支出</t>
  </si>
  <si>
    <t xml:space="preserve">      （7）政府住房基金其他收入</t>
  </si>
  <si>
    <t xml:space="preserve">    十、卫生健康支出</t>
  </si>
  <si>
    <t xml:space="preserve">    5.资本性支出(基本建设）</t>
  </si>
  <si>
    <t xml:space="preserve">      （8）其他收入</t>
  </si>
  <si>
    <t xml:space="preserve">    十一、节能环保</t>
  </si>
  <si>
    <t xml:space="preserve">    6.资本性支出</t>
  </si>
  <si>
    <t>二、政府性基金拨款</t>
  </si>
  <si>
    <t xml:space="preserve">    十二、城乡社区事务</t>
  </si>
  <si>
    <t xml:space="preserve">    7.对企业补助（基本建设）</t>
  </si>
  <si>
    <t>三、纳入财政专户管理的收入</t>
  </si>
  <si>
    <t xml:space="preserve">    十三、农林水事务</t>
  </si>
  <si>
    <t xml:space="preserve">    8.对企业补助</t>
  </si>
  <si>
    <t xml:space="preserve">    1.国有资本经营收入</t>
  </si>
  <si>
    <t xml:space="preserve">    十四、交通运输</t>
  </si>
  <si>
    <t xml:space="preserve">    9.对社会保障基金补助</t>
  </si>
  <si>
    <t xml:space="preserve">    2.国有资源（资产）有偿使用收入</t>
  </si>
  <si>
    <t xml:space="preserve">    十五、资源勘探信息等事务</t>
  </si>
  <si>
    <t xml:space="preserve">    10.其他支出</t>
  </si>
  <si>
    <t xml:space="preserve">    3.教育收费收入</t>
  </si>
  <si>
    <t xml:space="preserve">    十六、商业服务业等事务</t>
  </si>
  <si>
    <t xml:space="preserve">    4.其他收入</t>
  </si>
  <si>
    <t xml:space="preserve">    十七、金融支出</t>
  </si>
  <si>
    <t>四、未纳入财政专户管理的收入</t>
  </si>
  <si>
    <t xml:space="preserve">    十八、援助其他地区支出</t>
  </si>
  <si>
    <t xml:space="preserve">    1.事业收入</t>
  </si>
  <si>
    <t xml:space="preserve">    十九、自然资源海洋气象等事务</t>
  </si>
  <si>
    <t xml:space="preserve">    2.经营收入</t>
  </si>
  <si>
    <t xml:space="preserve">    二十、住房保障支出</t>
  </si>
  <si>
    <t xml:space="preserve">    3.其他收入</t>
  </si>
  <si>
    <t xml:space="preserve">    二十一、粮油物资储备事务</t>
  </si>
  <si>
    <t xml:space="preserve">    二十二、预备费</t>
  </si>
  <si>
    <t xml:space="preserve">    二十三、灾害防治及应急管理支出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</si>
  <si>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</si>
  <si>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</si>
  <si>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</si>
  <si>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</si>
  <si>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</si>
  <si>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</si>
  <si>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</si>
  <si>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>五、上年结余收入</t>
  </si>
  <si>
    <t xml:space="preserve">    二十九、结转下年支出</t>
  </si>
  <si>
    <t xml:space="preserve">      1、一般公共预算拨款结转</t>
  </si>
  <si>
    <t xml:space="preserve">      2、政府性基金结转</t>
  </si>
  <si>
    <t xml:space="preserve">      3、纳入财政专户管理的其他收入结转</t>
  </si>
  <si>
    <t xml:space="preserve">      4、未纳入预算专户管理的其他收入结转</t>
  </si>
  <si>
    <t xml:space="preserve">      5、其他结转</t>
  </si>
  <si>
    <t>收      入      总      计</t>
  </si>
  <si>
    <t>支　　　出　　　总　　　计</t>
  </si>
  <si>
    <t>部门预算公开表二</t>
  </si>
  <si>
    <t>2019年部门收入预算总表</t>
  </si>
  <si>
    <t>功能科目编码</t>
  </si>
  <si>
    <t>功能科目名称</t>
  </si>
  <si>
    <t>总计</t>
  </si>
  <si>
    <t>一般公共预算拨款</t>
  </si>
  <si>
    <t>政府性基金拨款</t>
  </si>
  <si>
    <t>纳入财政专户管理的收入安排的资金</t>
  </si>
  <si>
    <t>未纳入财政专户管理的收入安排的资金</t>
  </si>
  <si>
    <t>上年结余的资金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</si>
  <si>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</si>
  <si>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</si>
  <si>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</si>
  <si>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</si>
  <si>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</si>
  <si>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</si>
  <si>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</si>
  <si>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</si>
  <si>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</si>
  <si>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</si>
  <si>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</si>
  <si>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</si>
  <si>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</si>
  <si>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</si>
  <si>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</si>
  <si>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</si>
  <si>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</si>
  <si>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</si>
  <si>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</si>
  <si>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</si>
  <si>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</si>
  <si>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</si>
  <si>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</si>
  <si>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</si>
  <si>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2130121</t>
  </si>
  <si>
    <t xml:space="preserve">    农业结构调整补贴</t>
  </si>
  <si>
    <t xml:space="preserve">    2130126</t>
  </si>
  <si>
    <t xml:space="preserve">    农村公益事业</t>
  </si>
  <si>
    <t xml:space="preserve">    2130199</t>
  </si>
  <si>
    <t xml:space="preserve">    其他农业支出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</si>
  <si>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</si>
  <si>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</si>
  <si>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</si>
  <si>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</si>
  <si>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</si>
  <si>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</si>
  <si>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部门预算公开表三</t>
  </si>
  <si>
    <t>2019年部门预算支出总表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</si>
  <si>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</si>
  <si>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</si>
  <si>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</si>
  <si>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</si>
  <si>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</si>
  <si>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</si>
  <si>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</si>
  <si>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</si>
  <si>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</si>
  <si>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</si>
  <si>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</si>
  <si>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</si>
  <si>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部门预算公开表四</t>
  </si>
  <si>
    <t>2019年部门财政拨款收支总表</t>
  </si>
  <si>
    <t xml:space="preserve">    六、科学技术支出</t>
  </si>
  <si>
    <t>三、上年结余收入</t>
  </si>
  <si>
    <t xml:space="preserve">    1.公共财政拨款结转</t>
  </si>
  <si>
    <t xml:space="preserve">    2.政府性基金拨款结转</t>
  </si>
  <si>
    <t>部门预算公开表五</t>
  </si>
  <si>
    <t>2019年部门一般公共预算支出表</t>
  </si>
  <si>
    <t>部门预算公开表六</t>
  </si>
  <si>
    <t>2019年部门一般公共预算基本支出表</t>
  </si>
  <si>
    <t>支出经济分类科目编码</t>
  </si>
  <si>
    <t>科目名称</t>
  </si>
  <si>
    <t>一般公共预算</t>
  </si>
  <si>
    <t>类</t>
  </si>
  <si>
    <t>款</t>
  </si>
  <si>
    <t>01</t>
  </si>
  <si>
    <t>基本工资</t>
  </si>
  <si>
    <t>办公费</t>
  </si>
  <si>
    <t>离休费</t>
  </si>
  <si>
    <t>02</t>
  </si>
  <si>
    <t>津贴补贴</t>
  </si>
  <si>
    <t>印刷费</t>
  </si>
  <si>
    <t>退休费</t>
  </si>
  <si>
    <t>03</t>
  </si>
  <si>
    <t>奖金</t>
  </si>
  <si>
    <t>咨询费</t>
  </si>
  <si>
    <t>退职(役)费</t>
  </si>
  <si>
    <t>06</t>
  </si>
  <si>
    <t>伙食补助费</t>
  </si>
  <si>
    <t>04</t>
  </si>
  <si>
    <t>手续费</t>
  </si>
  <si>
    <t>抚恤金</t>
  </si>
  <si>
    <t>07</t>
  </si>
  <si>
    <t>绩效工资</t>
  </si>
  <si>
    <t>05</t>
  </si>
  <si>
    <t>水费</t>
  </si>
  <si>
    <t>生活补助</t>
  </si>
  <si>
    <t>08</t>
  </si>
  <si>
    <t>机关事业单位基本养老保险缴费</t>
  </si>
  <si>
    <t>电费</t>
  </si>
  <si>
    <t>救济费</t>
  </si>
  <si>
    <t>09</t>
  </si>
  <si>
    <t>职业年金缴费</t>
  </si>
  <si>
    <t>邮电费</t>
  </si>
  <si>
    <t>医疗费补助</t>
  </si>
  <si>
    <t>城镇职工基本医疗保险缴费</t>
  </si>
  <si>
    <t>取暖费</t>
  </si>
  <si>
    <t>助学金</t>
  </si>
  <si>
    <t>公务员医疗补助缴费</t>
  </si>
  <si>
    <t>物业管理费</t>
  </si>
  <si>
    <t>奖励金</t>
  </si>
  <si>
    <t>其他社会保障缴费</t>
  </si>
  <si>
    <t>差旅费</t>
  </si>
  <si>
    <t>个人农业生产补贴</t>
  </si>
  <si>
    <t>住房公积金</t>
  </si>
  <si>
    <t>因公出国（境）费用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</si>
  <si>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</si>
  <si>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</si>
  <si>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</si>
  <si>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</si>
  <si>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</si>
  <si>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</si>
  <si>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</si>
  <si>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</si>
  <si>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</si>
  <si>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</si>
  <si>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</si>
  <si>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</si>
  <si>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</si>
  <si>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</si>
  <si>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</si>
  <si>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</si>
  <si>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</si>
  <si>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</si>
  <si>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</si>
  <si>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部门预算公开表七</t>
  </si>
  <si>
    <t>2019年部门一般公共预算经济科目支出预算表</t>
  </si>
  <si>
    <t>科目编码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</si>
  <si>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</si>
  <si>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</si>
  <si>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</si>
  <si>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</si>
  <si>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</si>
  <si>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</si>
  <si>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</si>
  <si>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10</t>
  </si>
  <si>
    <t xml:space="preserve">  城镇职工基本医疗保险缴费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</si>
  <si>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</si>
  <si>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</si>
  <si>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</si>
  <si>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</si>
  <si>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</si>
  <si>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</si>
  <si>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</si>
  <si>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</si>
  <si>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</si>
  <si>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</si>
  <si>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水费</t>
  </si>
  <si>
    <t xml:space="preserve">  邮电费</t>
  </si>
  <si>
    <t>11</t>
  </si>
  <si>
    <t xml:space="preserve">  差旅费</t>
  </si>
  <si>
    <t>15</t>
  </si>
  <si>
    <t xml:space="preserve">  会议费</t>
  </si>
  <si>
    <t>16</t>
  </si>
  <si>
    <t xml:space="preserve">  培训费</t>
  </si>
  <si>
    <t>18</t>
  </si>
  <si>
    <t xml:space="preserve">  专用材料费</t>
  </si>
  <si>
    <t>27</t>
  </si>
  <si>
    <t xml:space="preserve">  委托业务费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</si>
  <si>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</si>
  <si>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</si>
  <si>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</si>
  <si>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</si>
  <si>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</si>
  <si>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</si>
  <si>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</si>
  <si>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</si>
  <si>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</si>
  <si>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 xml:space="preserve">  奖励金</t>
  </si>
  <si>
    <t>部门预算公开表九</t>
  </si>
  <si>
    <t>2019年部门政府性基金预算支出表</t>
  </si>
  <si>
    <t>2019年部门一般公共预算“三公”经费支出预算表</t>
  </si>
  <si>
    <t>单位名称</t>
  </si>
  <si>
    <t>合计（一般预算）(合计)</t>
  </si>
  <si>
    <t>项          目</t>
  </si>
  <si>
    <t>2018年预算数</t>
  </si>
  <si>
    <t>2019年预算数</t>
  </si>
  <si>
    <t>2019年比2018年增减%</t>
  </si>
  <si>
    <t>*        *</t>
  </si>
  <si>
    <t>一、“三公”经费小计</t>
  </si>
  <si>
    <t>（一）因公出国（境）费用</t>
  </si>
  <si>
    <t>（二）公务接待费</t>
  </si>
  <si>
    <t>（三）公务用车费</t>
  </si>
  <si>
    <t xml:space="preserve">   1.公务用车运行费</t>
  </si>
  <si>
    <t xml:space="preserve">   2.公务用车购置费</t>
  </si>
  <si>
    <t>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</t>
  </si>
  <si>
    <t>部门预算公开表十</t>
  </si>
  <si>
    <t>政 府 采 购 预 算 表</t>
  </si>
  <si>
    <t>项目名称</t>
  </si>
  <si>
    <t>采购项目名称</t>
  </si>
  <si>
    <t>采购资金来源</t>
  </si>
  <si>
    <t>政府采购项目类型</t>
  </si>
  <si>
    <t>政府性基金</t>
  </si>
  <si>
    <t>纳入财政专户管理的收入</t>
  </si>
  <si>
    <t>未纳入财政专户管理的收入</t>
  </si>
  <si>
    <t>上年结余</t>
  </si>
  <si>
    <t>集中采购</t>
  </si>
  <si>
    <t>分散采购</t>
  </si>
  <si>
    <t>小计</t>
  </si>
  <si>
    <t>货物类</t>
  </si>
  <si>
    <t>工程类</t>
  </si>
  <si>
    <t>服务类</t>
  </si>
  <si>
    <t>2130199</t>
  </si>
  <si>
    <t>其他农业支出</t>
  </si>
  <si>
    <t>“菜篮子”工程蔬菜应急采购调运资金</t>
  </si>
  <si>
    <t>有机肥</t>
  </si>
  <si>
    <t>2130108</t>
  </si>
  <si>
    <t>病虫害控制</t>
  </si>
  <si>
    <t>病虫害防治经费</t>
  </si>
  <si>
    <t>农药</t>
  </si>
  <si>
    <t>部门预算公开表十一</t>
  </si>
  <si>
    <t>政 府 购 买 服 务 预 算 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</si>
</sst>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_ "/>
  </numFmts>
  <fonts count="50">
    <font>
      <sz val="9"/>
      <name val="宋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22" applyNumberFormat="1" applyFont="1" applyFill="1" applyBorder="1" applyAlignment="1">
      <alignment horizontal="center" vertical="center"/>
    </xf>
    <xf numFmtId="0" fontId="0" fillId="0" borderId="12" xfId="22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right"/>
    </xf>
    <xf numFmtId="0" fontId="4" fillId="0" borderId="12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 vertical="center"/>
    </xf>
    <xf numFmtId="10" fontId="0" fillId="0" borderId="12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10" fontId="0" fillId="0" borderId="15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8" fillId="33" borderId="0" xfId="0" applyNumberFormat="1" applyFont="1" applyFill="1" applyAlignment="1" applyProtection="1">
      <alignment/>
      <protection/>
    </xf>
    <xf numFmtId="4" fontId="8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Continuous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17.33203125" style="0" customWidth="1"/>
  </cols>
  <sheetData>
    <row r="1" spans="1:6" ht="10.5" customHeight="1">
      <c r="A1" s="26"/>
      <c r="F1" s="17" t="s">
        <v>0</v>
      </c>
    </row>
    <row r="2" spans="1:6" ht="27" customHeight="1">
      <c r="A2" s="121" t="s">
        <v>1</v>
      </c>
      <c r="B2" s="121"/>
      <c r="C2" s="121"/>
      <c r="D2" s="121"/>
      <c r="E2" s="121"/>
      <c r="F2" s="121"/>
    </row>
    <row r="3" spans="1:6" ht="19.5" customHeight="1">
      <c r="A3" s="71" t="s">
        <v>2</v>
      </c>
      <c r="F3" s="18" t="s">
        <v>3</v>
      </c>
    </row>
    <row r="4" spans="1:6" ht="18" customHeight="1">
      <c r="A4" s="99" t="s">
        <v>4</v>
      </c>
      <c r="B4" s="100"/>
      <c r="C4" s="100" t="s">
        <v>5</v>
      </c>
      <c r="D4" s="100"/>
      <c r="E4" s="100"/>
      <c r="F4" s="100"/>
    </row>
    <row r="5" spans="1:8" ht="18" customHeight="1">
      <c r="A5" s="99" t="s">
        <v>6</v>
      </c>
      <c r="B5" s="100" t="s">
        <v>7</v>
      </c>
      <c r="C5" s="100" t="s">
        <v>8</v>
      </c>
      <c r="D5" s="100" t="s">
        <v>7</v>
      </c>
      <c r="E5" s="100" t="s">
        <v>9</v>
      </c>
      <c r="F5" s="100" t="s">
        <v>7</v>
      </c>
      <c r="H5" s="16"/>
    </row>
    <row r="6" spans="1:6" ht="18" customHeight="1">
      <c r="A6" s="95" t="s">
        <v>10</v>
      </c>
      <c r="B6" s="15">
        <f>B7+B8</f>
        <v>1150.7895</v>
      </c>
      <c r="C6" s="104" t="s">
        <v>11</v>
      </c>
      <c r="D6" s="15">
        <v>0</v>
      </c>
      <c r="E6" s="105" t="s">
        <v>12</v>
      </c>
      <c r="F6" s="15">
        <v>1081.0095</v>
      </c>
    </row>
    <row r="7" spans="1:6" ht="18" customHeight="1">
      <c r="A7" s="95" t="s">
        <v>13</v>
      </c>
      <c r="B7" s="15">
        <v>1150.7895</v>
      </c>
      <c r="C7" s="104" t="s">
        <v>14</v>
      </c>
      <c r="D7" s="15">
        <v>0</v>
      </c>
      <c r="E7" s="107" t="s">
        <v>15</v>
      </c>
      <c r="F7" s="15">
        <v>1023.3907</v>
      </c>
    </row>
    <row r="8" spans="1:6" ht="18" customHeight="1">
      <c r="A8" s="95" t="s">
        <v>16</v>
      </c>
      <c r="B8" s="15">
        <v>0</v>
      </c>
      <c r="C8" s="104" t="s">
        <v>17</v>
      </c>
      <c r="D8" s="15">
        <v>0</v>
      </c>
      <c r="E8" s="107" t="s">
        <v>18</v>
      </c>
      <c r="F8" s="15">
        <v>49.67749999999985</v>
      </c>
    </row>
    <row r="9" spans="1:6" ht="18" customHeight="1">
      <c r="A9" s="95" t="s">
        <v>19</v>
      </c>
      <c r="B9" s="15">
        <v>0</v>
      </c>
      <c r="C9" s="104" t="s">
        <v>20</v>
      </c>
      <c r="D9" s="15">
        <v>0</v>
      </c>
      <c r="E9" s="107" t="s">
        <v>21</v>
      </c>
      <c r="F9" s="15">
        <v>7.9413</v>
      </c>
    </row>
    <row r="10" spans="1:6" ht="18" customHeight="1">
      <c r="A10" s="95" t="s">
        <v>22</v>
      </c>
      <c r="B10" s="15">
        <v>0</v>
      </c>
      <c r="C10" s="104" t="s">
        <v>23</v>
      </c>
      <c r="D10" s="15">
        <v>0</v>
      </c>
      <c r="E10" s="107" t="s">
        <v>24</v>
      </c>
      <c r="F10" s="15">
        <v>69.78</v>
      </c>
    </row>
    <row r="11" spans="1:8" ht="18" customHeight="1">
      <c r="A11" s="95" t="s">
        <v>25</v>
      </c>
      <c r="B11" s="15">
        <v>0</v>
      </c>
      <c r="C11" s="104" t="s">
        <v>26</v>
      </c>
      <c r="D11" s="15">
        <v>0</v>
      </c>
      <c r="E11" s="107" t="s">
        <v>15</v>
      </c>
      <c r="F11" s="15">
        <v>0</v>
      </c>
      <c r="H11" s="16"/>
    </row>
    <row r="12" spans="1:6" ht="18" customHeight="1">
      <c r="A12" s="94" t="s">
        <v>27</v>
      </c>
      <c r="B12" s="15">
        <v>0</v>
      </c>
      <c r="C12" s="104" t="s">
        <v>28</v>
      </c>
      <c r="D12" s="15">
        <v>0</v>
      </c>
      <c r="E12" s="107" t="s">
        <v>18</v>
      </c>
      <c r="F12" s="15">
        <v>69.78</v>
      </c>
    </row>
    <row r="13" spans="1:6" ht="18" customHeight="1">
      <c r="A13" s="109" t="s">
        <v>29</v>
      </c>
      <c r="B13" s="15">
        <v>0</v>
      </c>
      <c r="C13" s="104" t="s">
        <v>30</v>
      </c>
      <c r="D13" s="15">
        <v>180.2922</v>
      </c>
      <c r="E13" s="107" t="s">
        <v>21</v>
      </c>
      <c r="F13" s="15">
        <v>0</v>
      </c>
    </row>
    <row r="14" spans="1:7" ht="18" customHeight="1">
      <c r="A14" s="95" t="s">
        <v>31</v>
      </c>
      <c r="B14" s="15">
        <v>0</v>
      </c>
      <c r="C14" s="110" t="s">
        <v>32</v>
      </c>
      <c r="D14" s="15">
        <v>0</v>
      </c>
      <c r="E14" s="111" t="s">
        <v>33</v>
      </c>
      <c r="F14" s="15">
        <v>0</v>
      </c>
      <c r="G14" s="16"/>
    </row>
    <row r="15" spans="1:6" ht="18" customHeight="1">
      <c r="A15" s="95" t="s">
        <v>34</v>
      </c>
      <c r="B15" s="15">
        <v>0</v>
      </c>
      <c r="C15" s="104" t="s">
        <v>35</v>
      </c>
      <c r="D15" s="15">
        <v>0</v>
      </c>
      <c r="E15" s="111" t="s">
        <v>36</v>
      </c>
      <c r="F15" s="15">
        <v>0</v>
      </c>
    </row>
    <row r="16" spans="1:7" ht="18" customHeight="1">
      <c r="A16" s="95" t="s">
        <v>37</v>
      </c>
      <c r="B16" s="15">
        <v>0</v>
      </c>
      <c r="C16" s="104" t="s">
        <v>38</v>
      </c>
      <c r="D16" s="15">
        <v>0</v>
      </c>
      <c r="E16" s="111" t="s">
        <v>39</v>
      </c>
      <c r="F16" s="15">
        <v>0</v>
      </c>
      <c r="G16" s="16"/>
    </row>
    <row r="17" spans="1:6" ht="18" customHeight="1">
      <c r="A17" s="95" t="s">
        <v>40</v>
      </c>
      <c r="B17" s="15">
        <v>0</v>
      </c>
      <c r="C17" s="104" t="s">
        <v>41</v>
      </c>
      <c r="D17" s="15">
        <v>0</v>
      </c>
      <c r="E17" s="111" t="s">
        <v>42</v>
      </c>
      <c r="F17" s="15">
        <v>0</v>
      </c>
    </row>
    <row r="18" spans="1:7" ht="18" customHeight="1">
      <c r="A18" s="95" t="s">
        <v>43</v>
      </c>
      <c r="B18" s="15">
        <v>0</v>
      </c>
      <c r="C18" s="104" t="s">
        <v>44</v>
      </c>
      <c r="D18" s="15">
        <v>862.3217</v>
      </c>
      <c r="E18" s="111" t="s">
        <v>45</v>
      </c>
      <c r="F18" s="15">
        <v>0</v>
      </c>
      <c r="G18" s="16"/>
    </row>
    <row r="19" spans="1:7" ht="18" customHeight="1">
      <c r="A19" s="94" t="s">
        <v>46</v>
      </c>
      <c r="B19" s="15">
        <v>0</v>
      </c>
      <c r="C19" s="104" t="s">
        <v>47</v>
      </c>
      <c r="D19" s="15">
        <v>0</v>
      </c>
      <c r="E19" s="111" t="s">
        <v>48</v>
      </c>
      <c r="F19" s="15">
        <v>0</v>
      </c>
      <c r="G19" s="16"/>
    </row>
    <row r="20" spans="1:6" ht="18" customHeight="1">
      <c r="A20" s="113" t="s">
        <v>49</v>
      </c>
      <c r="B20" s="15">
        <v>0</v>
      </c>
      <c r="C20" s="104" t="s">
        <v>50</v>
      </c>
      <c r="D20" s="15">
        <v>0</v>
      </c>
      <c r="E20" s="111" t="s">
        <v>51</v>
      </c>
      <c r="F20" s="15">
        <v>0</v>
      </c>
    </row>
    <row r="21" spans="1:6" ht="18" customHeight="1">
      <c r="A21" s="95" t="s">
        <v>52</v>
      </c>
      <c r="B21" s="15">
        <v>0</v>
      </c>
      <c r="C21" s="104" t="s">
        <v>53</v>
      </c>
      <c r="D21" s="15">
        <v>0</v>
      </c>
      <c r="E21" s="105"/>
      <c r="F21" s="37"/>
    </row>
    <row r="22" spans="1:6" ht="18" customHeight="1">
      <c r="A22" s="95" t="s">
        <v>54</v>
      </c>
      <c r="B22" s="15">
        <v>0</v>
      </c>
      <c r="C22" s="104" t="s">
        <v>55</v>
      </c>
      <c r="D22" s="15">
        <v>0</v>
      </c>
      <c r="E22" s="36"/>
      <c r="F22" s="37"/>
    </row>
    <row r="23" spans="1:6" ht="18" customHeight="1">
      <c r="A23" s="95" t="s">
        <v>56</v>
      </c>
      <c r="B23" s="15">
        <f>B24+B25+B26</f>
        <v>0</v>
      </c>
      <c r="C23" s="104" t="s">
        <v>57</v>
      </c>
      <c r="D23" s="15">
        <v>0</v>
      </c>
      <c r="E23" s="99"/>
      <c r="F23" s="37"/>
    </row>
    <row r="24" spans="1:6" ht="18" customHeight="1">
      <c r="A24" s="94" t="s">
        <v>58</v>
      </c>
      <c r="B24" s="15">
        <v>0</v>
      </c>
      <c r="C24" s="104" t="s">
        <v>59</v>
      </c>
      <c r="D24" s="15">
        <v>0</v>
      </c>
      <c r="E24" s="100"/>
      <c r="F24" s="37"/>
    </row>
    <row r="25" spans="1:6" ht="18" customHeight="1">
      <c r="A25" s="94" t="s">
        <v>60</v>
      </c>
      <c r="B25" s="15">
        <v>0</v>
      </c>
      <c r="C25" s="104" t="s">
        <v>61</v>
      </c>
      <c r="D25" s="15">
        <v>108.1756</v>
      </c>
      <c r="E25" s="100"/>
      <c r="F25" s="37"/>
    </row>
    <row r="26" spans="1:6" ht="18" customHeight="1">
      <c r="A26" s="94" t="s">
        <v>62</v>
      </c>
      <c r="B26" s="15">
        <v>0</v>
      </c>
      <c r="C26" s="104" t="s">
        <v>63</v>
      </c>
      <c r="D26" s="15">
        <v>0</v>
      </c>
      <c r="E26" s="100"/>
      <c r="F26" s="37"/>
    </row>
    <row r="27" spans="1:10" ht="18" customHeight="1">
      <c r="A27" s="94"/>
      <c r="B27" s="15"/>
      <c r="C27" s="115" t="s">
        <v>64</v>
      </c>
      <c r="D27" s="15">
        <v>0</v>
      </c>
      <c r="E27" s="100"/>
      <c r="F27" s="37"/>
      <c r="J27" s="16"/>
    </row>
    <row r="28" spans="1:6" ht="18" customHeight="1">
      <c r="A28" s="94"/>
      <c r="B28" s="15"/>
      <c r="C28" s="115" t="s">
        <v>65</v>
      </c>
      <c r="D28" s="15">
        <v>0</v>
      </c>
      <c r="E28" s="122"/>
      <c r="F28" s="37"/>
    </row>
    <row r="29" spans="1:6" ht="18" customHeight="1">
      <c r="A29" s="123"/>
      <c r="B29" s="41"/>
      <c r="C29" s="115" t="s">
        <v>66</v>
      </c>
      <c r="D29" s="15">
        <v>0</v>
      </c>
      <c r="E29" s="100"/>
      <c r="F29" s="37"/>
    </row>
    <row r="30" spans="1:6" ht="18" customHeight="1">
      <c r="A30" s="100"/>
      <c r="B30" s="37"/>
      <c r="C30" s="115" t="s">
        <v>67</v>
      </c>
      <c r="D30" s="15">
        <v>0</v>
      </c>
      <c r="E30" s="99"/>
      <c r="F30" s="37"/>
    </row>
    <row r="31" spans="1:6" ht="19.5" customHeight="1">
      <c r="A31" s="100"/>
      <c r="B31" s="41"/>
      <c r="C31" s="115" t="s">
        <v>68</v>
      </c>
      <c r="D31" s="15">
        <v>0</v>
      </c>
      <c r="E31" s="100"/>
      <c r="F31" s="37"/>
    </row>
    <row r="32" spans="1:6" ht="19.5" customHeight="1">
      <c r="A32" s="100"/>
      <c r="B32" s="37"/>
      <c r="C32" s="115" t="s">
        <v>69</v>
      </c>
      <c r="D32" s="15">
        <v>0</v>
      </c>
      <c r="E32" s="100"/>
      <c r="F32" s="37"/>
    </row>
    <row r="33" spans="1:6" ht="18" customHeight="1">
      <c r="A33" s="100"/>
      <c r="B33" s="37"/>
      <c r="C33" s="115" t="s">
        <v>70</v>
      </c>
      <c r="D33" s="15">
        <v>0</v>
      </c>
      <c r="E33" s="100"/>
      <c r="F33" s="37"/>
    </row>
    <row r="34" spans="1:6" ht="18" customHeight="1">
      <c r="A34" s="100" t="s">
        <v>71</v>
      </c>
      <c r="B34" s="41">
        <f>B6+B17+B18+B23</f>
        <v>1150.7895</v>
      </c>
      <c r="C34" s="99" t="s">
        <v>72</v>
      </c>
      <c r="D34" s="37">
        <f>SUM(D6:D33)</f>
        <v>1150.7895</v>
      </c>
      <c r="E34" s="100" t="s">
        <v>72</v>
      </c>
      <c r="F34" s="41">
        <f>F6+F10</f>
        <v>1150.7894999999999</v>
      </c>
    </row>
    <row r="35" spans="1:6" ht="18" customHeight="1">
      <c r="A35" s="95" t="s">
        <v>73</v>
      </c>
      <c r="B35" s="15"/>
      <c r="C35" s="115" t="s">
        <v>74</v>
      </c>
      <c r="D35" s="37"/>
      <c r="E35" s="100"/>
      <c r="F35" s="37"/>
    </row>
    <row r="36" spans="1:6" ht="18" customHeight="1">
      <c r="A36" s="95" t="s">
        <v>75</v>
      </c>
      <c r="B36" s="15"/>
      <c r="C36" s="99"/>
      <c r="D36" s="37"/>
      <c r="E36" s="100"/>
      <c r="F36" s="37"/>
    </row>
    <row r="37" spans="1:6" ht="18" customHeight="1">
      <c r="A37" s="94" t="s">
        <v>76</v>
      </c>
      <c r="B37" s="15"/>
      <c r="C37" s="99"/>
      <c r="D37" s="37"/>
      <c r="E37" s="100"/>
      <c r="F37" s="37"/>
    </row>
    <row r="38" spans="1:6" ht="18" customHeight="1">
      <c r="A38" s="95" t="s">
        <v>77</v>
      </c>
      <c r="B38" s="15"/>
      <c r="C38" s="99"/>
      <c r="D38" s="37"/>
      <c r="E38" s="100"/>
      <c r="F38" s="37"/>
    </row>
    <row r="39" spans="1:6" ht="18" customHeight="1">
      <c r="A39" s="95" t="s">
        <v>78</v>
      </c>
      <c r="B39" s="15"/>
      <c r="C39" s="99"/>
      <c r="D39" s="37"/>
      <c r="E39" s="100"/>
      <c r="F39" s="37"/>
    </row>
    <row r="40" spans="1:6" ht="18" customHeight="1">
      <c r="A40" s="95" t="s">
        <v>79</v>
      </c>
      <c r="B40" s="15"/>
      <c r="C40" s="99"/>
      <c r="D40" s="37"/>
      <c r="E40" s="100"/>
      <c r="F40" s="37"/>
    </row>
    <row r="41" spans="1:6" ht="18" customHeight="1">
      <c r="A41" s="36"/>
      <c r="B41" s="41"/>
      <c r="C41" s="99"/>
      <c r="D41" s="37"/>
      <c r="E41" s="100"/>
      <c r="F41" s="37"/>
    </row>
    <row r="42" spans="1:6" ht="18" customHeight="1">
      <c r="A42" s="36"/>
      <c r="B42" s="37"/>
      <c r="C42" s="99"/>
      <c r="D42" s="37"/>
      <c r="E42" s="100"/>
      <c r="F42" s="37"/>
    </row>
    <row r="43" spans="1:6" ht="18" customHeight="1">
      <c r="A43" s="100"/>
      <c r="B43" s="37"/>
      <c r="C43" s="100"/>
      <c r="D43" s="37"/>
      <c r="E43" s="100"/>
      <c r="F43" s="37"/>
    </row>
    <row r="44" spans="1:6" ht="18" customHeight="1">
      <c r="A44" s="100" t="s">
        <v>80</v>
      </c>
      <c r="B44" s="37">
        <f>B34+B35</f>
        <v>1150.7895</v>
      </c>
      <c r="C44" s="100" t="s">
        <v>81</v>
      </c>
      <c r="D44" s="37">
        <f>D34</f>
        <v>1150.7895</v>
      </c>
      <c r="E44" s="100" t="s">
        <v>81</v>
      </c>
      <c r="F44" s="37">
        <f>F34</f>
        <v>1150.7894999999999</v>
      </c>
    </row>
  </sheetData>
  <sheetProtection/>
  <mergeCells count="2">
    <mergeCell ref="A2:F2"/>
    <mergeCell ref="C4:F4"/>
  </mergeCells>
  <printOptions horizontalCentered="1"/>
  <pageMargins left="0" right="0" top="0" bottom="0.39" header="0.39" footer="0.2"/>
  <pageSetup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13.66015625" style="0" customWidth="1"/>
    <col min="5" max="8" width="11.5" style="0" customWidth="1"/>
    <col min="9" max="10" width="10.66015625" style="0" customWidth="1"/>
    <col min="11" max="11" width="8.16015625" style="0" customWidth="1"/>
  </cols>
  <sheetData>
    <row r="1" spans="8:19" ht="23.25" customHeight="1">
      <c r="H1" s="1"/>
      <c r="K1" s="1"/>
      <c r="S1" s="17" t="s">
        <v>278</v>
      </c>
    </row>
    <row r="2" spans="1:19" ht="23.25" customHeight="1">
      <c r="A2" s="2" t="s">
        <v>279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customHeight="1">
      <c r="A3" s="3" t="s">
        <v>2</v>
      </c>
      <c r="B3" s="4"/>
      <c r="C3" s="4"/>
      <c r="D3" s="5"/>
      <c r="E3" s="5"/>
      <c r="F3" s="4"/>
      <c r="G3" s="4"/>
      <c r="H3" s="6"/>
      <c r="K3" s="21"/>
      <c r="S3" s="18" t="s">
        <v>3</v>
      </c>
    </row>
    <row r="4" spans="1:19" ht="23.25" customHeight="1">
      <c r="A4" s="7" t="s">
        <v>219</v>
      </c>
      <c r="B4" s="8" t="s">
        <v>85</v>
      </c>
      <c r="C4" s="8" t="s">
        <v>280</v>
      </c>
      <c r="D4" s="8" t="s">
        <v>281</v>
      </c>
      <c r="E4" s="9" t="s">
        <v>282</v>
      </c>
      <c r="F4" s="9"/>
      <c r="G4" s="9"/>
      <c r="H4" s="9"/>
      <c r="I4" s="9"/>
      <c r="J4" s="9"/>
      <c r="K4" s="22" t="s">
        <v>283</v>
      </c>
      <c r="L4" s="22"/>
      <c r="M4" s="23"/>
      <c r="N4" s="23"/>
      <c r="O4" s="23"/>
      <c r="P4" s="23"/>
      <c r="Q4" s="23"/>
      <c r="R4" s="23"/>
      <c r="S4" s="23"/>
    </row>
    <row r="5" spans="1:19" ht="19.5" customHeight="1">
      <c r="A5" s="8"/>
      <c r="B5" s="8"/>
      <c r="C5" s="8"/>
      <c r="D5" s="8"/>
      <c r="E5" s="9" t="s">
        <v>93</v>
      </c>
      <c r="F5" s="9" t="s">
        <v>87</v>
      </c>
      <c r="G5" s="9" t="s">
        <v>284</v>
      </c>
      <c r="H5" s="9" t="s">
        <v>285</v>
      </c>
      <c r="I5" s="9" t="s">
        <v>286</v>
      </c>
      <c r="J5" s="9" t="s">
        <v>287</v>
      </c>
      <c r="K5" s="9" t="s">
        <v>93</v>
      </c>
      <c r="L5" s="22" t="s">
        <v>288</v>
      </c>
      <c r="M5" s="22"/>
      <c r="N5" s="22"/>
      <c r="O5" s="23"/>
      <c r="P5" s="23" t="s">
        <v>289</v>
      </c>
      <c r="Q5" s="23"/>
      <c r="R5" s="23"/>
      <c r="S5" s="23"/>
    </row>
    <row r="6" spans="1:19" ht="27" customHeight="1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24" t="s">
        <v>290</v>
      </c>
      <c r="M6" s="24" t="s">
        <v>291</v>
      </c>
      <c r="N6" s="24" t="s">
        <v>292</v>
      </c>
      <c r="O6" s="24" t="s">
        <v>293</v>
      </c>
      <c r="P6" s="24" t="s">
        <v>290</v>
      </c>
      <c r="Q6" s="25" t="s">
        <v>291</v>
      </c>
      <c r="R6" s="25" t="s">
        <v>292</v>
      </c>
      <c r="S6" s="25" t="s">
        <v>293</v>
      </c>
    </row>
    <row r="7" spans="1:21" ht="18" customHeight="1">
      <c r="A7" s="10" t="s">
        <v>92</v>
      </c>
      <c r="B7" s="10" t="s">
        <v>92</v>
      </c>
      <c r="C7" s="11" t="s">
        <v>92</v>
      </c>
      <c r="D7" s="11" t="s">
        <v>92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6"/>
      <c r="U7" s="16"/>
    </row>
    <row r="8" spans="1:21" ht="18.75" customHeight="1">
      <c r="A8" s="12"/>
      <c r="B8" s="13"/>
      <c r="C8" s="14"/>
      <c r="D8" s="20" t="s">
        <v>93</v>
      </c>
      <c r="E8" s="15">
        <v>8.5</v>
      </c>
      <c r="F8" s="15">
        <v>8.5</v>
      </c>
      <c r="G8" s="15">
        <v>0</v>
      </c>
      <c r="H8" s="15">
        <v>0</v>
      </c>
      <c r="I8" s="19">
        <v>0</v>
      </c>
      <c r="J8" s="19">
        <v>0</v>
      </c>
      <c r="K8" s="15">
        <v>8.5</v>
      </c>
      <c r="L8" s="15">
        <v>0</v>
      </c>
      <c r="M8" s="15">
        <v>0</v>
      </c>
      <c r="N8" s="15">
        <v>0</v>
      </c>
      <c r="O8" s="15">
        <v>0</v>
      </c>
      <c r="P8" s="15">
        <v>8.5</v>
      </c>
      <c r="Q8" s="15">
        <v>8.5</v>
      </c>
      <c r="R8" s="15">
        <v>0</v>
      </c>
      <c r="S8" s="15">
        <v>0</v>
      </c>
      <c r="T8" s="16"/>
      <c r="U8" s="16"/>
    </row>
    <row r="9" spans="1:22" ht="18.75" customHeight="1">
      <c r="A9" s="12" t="s">
        <v>294</v>
      </c>
      <c r="B9" s="13" t="s">
        <v>295</v>
      </c>
      <c r="C9" s="14" t="s">
        <v>296</v>
      </c>
      <c r="D9" s="20" t="s">
        <v>297</v>
      </c>
      <c r="E9" s="15">
        <v>6.5</v>
      </c>
      <c r="F9" s="15">
        <v>6.5</v>
      </c>
      <c r="G9" s="15">
        <v>0</v>
      </c>
      <c r="H9" s="15">
        <v>0</v>
      </c>
      <c r="I9" s="19">
        <v>0</v>
      </c>
      <c r="J9" s="19">
        <v>0</v>
      </c>
      <c r="K9" s="15">
        <v>6.5</v>
      </c>
      <c r="L9" s="15">
        <v>0</v>
      </c>
      <c r="M9" s="15">
        <v>0</v>
      </c>
      <c r="N9" s="15">
        <v>0</v>
      </c>
      <c r="O9" s="15">
        <v>0</v>
      </c>
      <c r="P9" s="15">
        <v>6.5</v>
      </c>
      <c r="Q9" s="15">
        <v>6.5</v>
      </c>
      <c r="R9" s="15">
        <v>0</v>
      </c>
      <c r="S9" s="15">
        <v>0</v>
      </c>
      <c r="T9" s="16"/>
      <c r="U9" s="16"/>
      <c r="V9" s="16"/>
    </row>
    <row r="10" spans="1:19" ht="18.75" customHeight="1">
      <c r="A10" s="12" t="s">
        <v>298</v>
      </c>
      <c r="B10" s="13" t="s">
        <v>299</v>
      </c>
      <c r="C10" s="14" t="s">
        <v>300</v>
      </c>
      <c r="D10" s="20" t="s">
        <v>301</v>
      </c>
      <c r="E10" s="15">
        <v>2</v>
      </c>
      <c r="F10" s="15">
        <v>2</v>
      </c>
      <c r="G10" s="15">
        <v>0</v>
      </c>
      <c r="H10" s="15">
        <v>0</v>
      </c>
      <c r="I10" s="19">
        <v>0</v>
      </c>
      <c r="J10" s="19">
        <v>0</v>
      </c>
      <c r="K10" s="15">
        <v>2</v>
      </c>
      <c r="L10" s="15">
        <v>0</v>
      </c>
      <c r="M10" s="15">
        <v>0</v>
      </c>
      <c r="N10" s="15">
        <v>0</v>
      </c>
      <c r="O10" s="15">
        <v>0</v>
      </c>
      <c r="P10" s="15">
        <v>2</v>
      </c>
      <c r="Q10" s="15">
        <v>2</v>
      </c>
      <c r="R10" s="15">
        <v>0</v>
      </c>
      <c r="S10" s="15">
        <v>0</v>
      </c>
    </row>
    <row r="11" spans="5:18" ht="23.25" customHeight="1">
      <c r="E11" s="16"/>
      <c r="G11" s="16"/>
      <c r="H11" s="16"/>
      <c r="N11" s="16"/>
      <c r="O11" s="16"/>
      <c r="P11" s="16"/>
      <c r="Q11" s="16"/>
      <c r="R11" s="16"/>
    </row>
    <row r="12" spans="7:19" ht="23.25" customHeight="1">
      <c r="G12" s="16"/>
      <c r="H12" s="16"/>
      <c r="M12" s="16"/>
      <c r="N12" s="16"/>
      <c r="Q12" s="16"/>
      <c r="R12" s="16"/>
      <c r="S12" s="16"/>
    </row>
    <row r="13" spans="5:19" ht="23.25" customHeight="1">
      <c r="E13" s="16"/>
      <c r="H13" s="16"/>
      <c r="K13" s="16"/>
      <c r="L13" s="16"/>
      <c r="S13" s="16"/>
    </row>
    <row r="14" spans="6:8" ht="23.25" customHeight="1">
      <c r="F14" s="16"/>
      <c r="G14" s="16"/>
      <c r="H14" s="16"/>
    </row>
    <row r="15" ht="23.25" customHeight="1"/>
    <row r="16" ht="23.25" customHeight="1">
      <c r="E16" s="16"/>
    </row>
    <row r="17" ht="12.75" customHeight="1"/>
    <row r="18" ht="12.75" customHeight="1"/>
    <row r="19" ht="12.75" customHeight="1"/>
    <row r="20" ht="12.75" customHeight="1"/>
    <row r="21" ht="12.75" customHeight="1">
      <c r="M21" s="16"/>
    </row>
  </sheetData>
  <sheetProtection/>
  <mergeCells count="12">
    <mergeCell ref="E4:J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fitToHeight="999" fitToWidth="1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9.16015625" style="0" customWidth="1"/>
    <col min="2" max="2" width="14" style="0" customWidth="1"/>
    <col min="3" max="3" width="21" style="0" customWidth="1"/>
    <col min="4" max="4" width="25" style="0" customWidth="1"/>
    <col min="5" max="10" width="18" style="0" customWidth="1"/>
  </cols>
  <sheetData>
    <row r="1" spans="8:10" ht="23.25" customHeight="1">
      <c r="H1" s="1"/>
      <c r="J1" s="17" t="s">
        <v>302</v>
      </c>
    </row>
    <row r="2" spans="1:10" ht="23.25" customHeight="1">
      <c r="A2" s="2" t="s">
        <v>303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customHeight="1">
      <c r="A3" s="3" t="s">
        <v>2</v>
      </c>
      <c r="B3" s="4"/>
      <c r="C3" s="5"/>
      <c r="D3" s="5"/>
      <c r="E3" s="5"/>
      <c r="F3" s="4"/>
      <c r="G3" s="4"/>
      <c r="H3" s="6"/>
      <c r="J3" s="18" t="s">
        <v>3</v>
      </c>
    </row>
    <row r="4" spans="1:10" ht="23.25" customHeight="1">
      <c r="A4" s="7" t="s">
        <v>219</v>
      </c>
      <c r="B4" s="8" t="s">
        <v>85</v>
      </c>
      <c r="C4" s="8" t="s">
        <v>280</v>
      </c>
      <c r="D4" s="8" t="s">
        <v>281</v>
      </c>
      <c r="E4" s="9" t="s">
        <v>282</v>
      </c>
      <c r="F4" s="9"/>
      <c r="G4" s="9"/>
      <c r="H4" s="9"/>
      <c r="I4" s="9"/>
      <c r="J4" s="9"/>
    </row>
    <row r="5" spans="1:10" ht="19.5" customHeight="1">
      <c r="A5" s="8"/>
      <c r="B5" s="8"/>
      <c r="C5" s="8"/>
      <c r="D5" s="8"/>
      <c r="E5" s="9" t="s">
        <v>93</v>
      </c>
      <c r="F5" s="9" t="s">
        <v>87</v>
      </c>
      <c r="G5" s="9" t="s">
        <v>284</v>
      </c>
      <c r="H5" s="9" t="s">
        <v>285</v>
      </c>
      <c r="I5" s="9" t="s">
        <v>286</v>
      </c>
      <c r="J5" s="9" t="s">
        <v>287</v>
      </c>
    </row>
    <row r="6" spans="1:10" ht="27" customHeight="1">
      <c r="A6" s="8"/>
      <c r="B6" s="8"/>
      <c r="C6" s="8"/>
      <c r="D6" s="8"/>
      <c r="E6" s="9"/>
      <c r="F6" s="9"/>
      <c r="G6" s="9"/>
      <c r="H6" s="9"/>
      <c r="I6" s="9"/>
      <c r="J6" s="9"/>
    </row>
    <row r="7" spans="1:12" ht="18" customHeight="1">
      <c r="A7" s="10" t="s">
        <v>92</v>
      </c>
      <c r="B7" s="10" t="s">
        <v>92</v>
      </c>
      <c r="C7" s="11" t="s">
        <v>92</v>
      </c>
      <c r="D7" s="11" t="s">
        <v>92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6"/>
      <c r="L7" s="16"/>
    </row>
    <row r="8" spans="1:12" ht="18.75" customHeight="1">
      <c r="A8" s="12"/>
      <c r="B8" s="13"/>
      <c r="C8" s="14"/>
      <c r="D8" s="12"/>
      <c r="E8" s="15"/>
      <c r="F8" s="15"/>
      <c r="G8" s="15"/>
      <c r="H8" s="15"/>
      <c r="I8" s="19"/>
      <c r="J8" s="19"/>
      <c r="K8" s="16"/>
      <c r="L8" s="16"/>
    </row>
    <row r="9" spans="1:13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8" ht="23.25" customHeight="1">
      <c r="B10" s="16"/>
      <c r="D10" s="16"/>
      <c r="E10" s="16"/>
      <c r="F10" s="16"/>
      <c r="G10" s="16"/>
      <c r="H10" s="16"/>
    </row>
    <row r="11" spans="4:8" ht="23.25" customHeight="1">
      <c r="D11" s="16"/>
      <c r="E11" s="16"/>
      <c r="G11" s="16"/>
      <c r="H11" s="16"/>
    </row>
    <row r="12" spans="7:8" ht="23.25" customHeight="1">
      <c r="G12" s="16"/>
      <c r="H12" s="16"/>
    </row>
    <row r="13" spans="5:8" ht="23.25" customHeight="1">
      <c r="E13" s="16"/>
      <c r="H13" s="16"/>
    </row>
    <row r="14" spans="6:8" ht="23.25" customHeight="1">
      <c r="F14" s="16"/>
      <c r="G14" s="16"/>
      <c r="H14" s="16"/>
    </row>
  </sheetData>
  <sheetProtection/>
  <mergeCells count="11">
    <mergeCell ref="E4:J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fitToHeight="999" fitToWidth="1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" style="0" customWidth="1"/>
    <col min="2" max="2" width="35.83203125" style="0" customWidth="1"/>
    <col min="3" max="8" width="20.33203125" style="0" customWidth="1"/>
  </cols>
  <sheetData>
    <row r="1" spans="1:8" ht="21" customHeight="1">
      <c r="A1" s="26"/>
      <c r="H1" s="17" t="s">
        <v>82</v>
      </c>
    </row>
    <row r="2" spans="1:8" ht="25.5" customHeight="1">
      <c r="A2" s="27" t="s">
        <v>83</v>
      </c>
      <c r="B2" s="27"/>
      <c r="C2" s="27"/>
      <c r="D2" s="27"/>
      <c r="E2" s="27"/>
      <c r="F2" s="28"/>
      <c r="G2" s="28"/>
      <c r="H2" s="27"/>
    </row>
    <row r="3" spans="1:8" ht="21.75" customHeight="1">
      <c r="A3" s="117" t="s">
        <v>2</v>
      </c>
      <c r="B3" s="16"/>
      <c r="H3" s="18" t="s">
        <v>3</v>
      </c>
    </row>
    <row r="4" spans="1:8" ht="31.5" customHeight="1">
      <c r="A4" s="9" t="s">
        <v>84</v>
      </c>
      <c r="B4" s="9" t="s">
        <v>85</v>
      </c>
      <c r="C4" s="118" t="s">
        <v>86</v>
      </c>
      <c r="D4" s="8" t="s">
        <v>87</v>
      </c>
      <c r="E4" s="8" t="s">
        <v>88</v>
      </c>
      <c r="F4" s="8" t="s">
        <v>89</v>
      </c>
      <c r="G4" s="8" t="s">
        <v>90</v>
      </c>
      <c r="H4" s="8" t="s">
        <v>91</v>
      </c>
    </row>
    <row r="5" spans="1:8" ht="19.5" customHeight="1">
      <c r="A5" s="24" t="s">
        <v>92</v>
      </c>
      <c r="B5" s="24" t="s">
        <v>92</v>
      </c>
      <c r="C5" s="119">
        <v>1</v>
      </c>
      <c r="D5" s="119">
        <f>C5+1</f>
        <v>2</v>
      </c>
      <c r="E5" s="55">
        <f>D5+1</f>
        <v>3</v>
      </c>
      <c r="F5" s="55">
        <f>E5+1</f>
        <v>4</v>
      </c>
      <c r="G5" s="55">
        <f>F5+1</f>
        <v>5</v>
      </c>
      <c r="H5" s="119">
        <f>G5+1</f>
        <v>6</v>
      </c>
    </row>
    <row r="6" spans="1:8" ht="19.5" customHeight="1">
      <c r="A6" s="20"/>
      <c r="B6" s="12" t="s">
        <v>93</v>
      </c>
      <c r="C6" s="15">
        <v>1150.7895</v>
      </c>
      <c r="D6" s="15">
        <v>1150.7895</v>
      </c>
      <c r="E6" s="15">
        <v>0</v>
      </c>
      <c r="F6" s="15">
        <v>0</v>
      </c>
      <c r="G6" s="120">
        <v>0</v>
      </c>
      <c r="H6" s="15">
        <v>0</v>
      </c>
    </row>
    <row r="7" spans="1:8" ht="19.5" customHeight="1">
      <c r="A7" s="20" t="s">
        <v>94</v>
      </c>
      <c r="B7" s="12" t="s">
        <v>95</v>
      </c>
      <c r="C7" s="15">
        <v>180.2922</v>
      </c>
      <c r="D7" s="15">
        <v>180.2922</v>
      </c>
      <c r="E7" s="15">
        <v>0</v>
      </c>
      <c r="F7" s="15">
        <v>0</v>
      </c>
      <c r="G7" s="120">
        <v>0</v>
      </c>
      <c r="H7" s="15">
        <v>0</v>
      </c>
    </row>
    <row r="8" spans="1:8" ht="19.5" customHeight="1">
      <c r="A8" s="20" t="s">
        <v>96</v>
      </c>
      <c r="B8" s="12" t="s">
        <v>97</v>
      </c>
      <c r="C8" s="15">
        <v>180.2922</v>
      </c>
      <c r="D8" s="15">
        <v>180.2922</v>
      </c>
      <c r="E8" s="15">
        <v>0</v>
      </c>
      <c r="F8" s="15">
        <v>0</v>
      </c>
      <c r="G8" s="120">
        <v>0</v>
      </c>
      <c r="H8" s="15">
        <v>0</v>
      </c>
    </row>
    <row r="9" spans="1:8" ht="19.5" customHeight="1">
      <c r="A9" s="20" t="s">
        <v>98</v>
      </c>
      <c r="B9" s="12" t="s">
        <v>99</v>
      </c>
      <c r="C9" s="15">
        <v>180.2922</v>
      </c>
      <c r="D9" s="15">
        <v>180.2922</v>
      </c>
      <c r="E9" s="15">
        <v>0</v>
      </c>
      <c r="F9" s="15">
        <v>0</v>
      </c>
      <c r="G9" s="120">
        <v>0</v>
      </c>
      <c r="H9" s="15">
        <v>0</v>
      </c>
    </row>
    <row r="10" spans="1:8" ht="19.5" customHeight="1">
      <c r="A10" s="20" t="s">
        <v>100</v>
      </c>
      <c r="B10" s="12" t="s">
        <v>101</v>
      </c>
      <c r="C10" s="15">
        <v>862.3217</v>
      </c>
      <c r="D10" s="15">
        <v>862.3217</v>
      </c>
      <c r="E10" s="15">
        <v>0</v>
      </c>
      <c r="F10" s="15">
        <v>0</v>
      </c>
      <c r="G10" s="120">
        <v>0</v>
      </c>
      <c r="H10" s="15">
        <v>0</v>
      </c>
    </row>
    <row r="11" spans="1:8" ht="19.5" customHeight="1">
      <c r="A11" s="20" t="s">
        <v>102</v>
      </c>
      <c r="B11" s="12" t="s">
        <v>103</v>
      </c>
      <c r="C11" s="15">
        <v>862.3217</v>
      </c>
      <c r="D11" s="15">
        <v>862.3217</v>
      </c>
      <c r="E11" s="15">
        <v>0</v>
      </c>
      <c r="F11" s="15">
        <v>0</v>
      </c>
      <c r="G11" s="120">
        <v>0</v>
      </c>
      <c r="H11" s="15">
        <v>0</v>
      </c>
    </row>
    <row r="12" spans="1:8" ht="19.5" customHeight="1">
      <c r="A12" s="20" t="s">
        <v>104</v>
      </c>
      <c r="B12" s="12" t="s">
        <v>105</v>
      </c>
      <c r="C12" s="15">
        <v>126.9224</v>
      </c>
      <c r="D12" s="15">
        <v>126.9224</v>
      </c>
      <c r="E12" s="15">
        <v>0</v>
      </c>
      <c r="F12" s="15">
        <v>0</v>
      </c>
      <c r="G12" s="120">
        <v>0</v>
      </c>
      <c r="H12" s="15">
        <v>0</v>
      </c>
    </row>
    <row r="13" spans="1:8" ht="19.5" customHeight="1">
      <c r="A13" s="20" t="s">
        <v>106</v>
      </c>
      <c r="B13" s="12" t="s">
        <v>107</v>
      </c>
      <c r="C13" s="15">
        <v>666.1793</v>
      </c>
      <c r="D13" s="15">
        <v>666.1793</v>
      </c>
      <c r="E13" s="15">
        <v>0</v>
      </c>
      <c r="F13" s="15">
        <v>0</v>
      </c>
      <c r="G13" s="120">
        <v>0</v>
      </c>
      <c r="H13" s="15">
        <v>0</v>
      </c>
    </row>
    <row r="14" spans="1:8" ht="19.5" customHeight="1">
      <c r="A14" s="20" t="s">
        <v>108</v>
      </c>
      <c r="B14" s="12" t="s">
        <v>109</v>
      </c>
      <c r="C14" s="15">
        <v>16.22</v>
      </c>
      <c r="D14" s="15">
        <v>16.22</v>
      </c>
      <c r="E14" s="15">
        <v>0</v>
      </c>
      <c r="F14" s="15">
        <v>0</v>
      </c>
      <c r="G14" s="120">
        <v>0</v>
      </c>
      <c r="H14" s="15">
        <v>0</v>
      </c>
    </row>
    <row r="15" spans="1:8" ht="19.5" customHeight="1">
      <c r="A15" s="20" t="s">
        <v>110</v>
      </c>
      <c r="B15" s="12" t="s">
        <v>111</v>
      </c>
      <c r="C15" s="15">
        <v>7</v>
      </c>
      <c r="D15" s="15">
        <v>7</v>
      </c>
      <c r="E15" s="15">
        <v>0</v>
      </c>
      <c r="F15" s="15">
        <v>0</v>
      </c>
      <c r="G15" s="120">
        <v>0</v>
      </c>
      <c r="H15" s="15">
        <v>0</v>
      </c>
    </row>
    <row r="16" spans="1:8" ht="19.5" customHeight="1">
      <c r="A16" s="20" t="s">
        <v>112</v>
      </c>
      <c r="B16" s="12" t="s">
        <v>113</v>
      </c>
      <c r="C16" s="15">
        <v>10</v>
      </c>
      <c r="D16" s="15">
        <v>10</v>
      </c>
      <c r="E16" s="15">
        <v>0</v>
      </c>
      <c r="F16" s="15">
        <v>0</v>
      </c>
      <c r="G16" s="120">
        <v>0</v>
      </c>
      <c r="H16" s="15">
        <v>0</v>
      </c>
    </row>
    <row r="17" spans="1:8" ht="19.5" customHeight="1">
      <c r="A17" s="20" t="s">
        <v>114</v>
      </c>
      <c r="B17" s="12" t="s">
        <v>115</v>
      </c>
      <c r="C17" s="15">
        <v>15</v>
      </c>
      <c r="D17" s="15">
        <v>15</v>
      </c>
      <c r="E17" s="15">
        <v>0</v>
      </c>
      <c r="F17" s="15">
        <v>0</v>
      </c>
      <c r="G17" s="120">
        <v>0</v>
      </c>
      <c r="H17" s="15">
        <v>0</v>
      </c>
    </row>
    <row r="18" spans="1:8" ht="19.5" customHeight="1">
      <c r="A18" s="20" t="s">
        <v>116</v>
      </c>
      <c r="B18" s="12" t="s">
        <v>117</v>
      </c>
      <c r="C18" s="15">
        <v>9</v>
      </c>
      <c r="D18" s="15">
        <v>9</v>
      </c>
      <c r="E18" s="15">
        <v>0</v>
      </c>
      <c r="F18" s="15">
        <v>0</v>
      </c>
      <c r="G18" s="120">
        <v>0</v>
      </c>
      <c r="H18" s="15">
        <v>0</v>
      </c>
    </row>
    <row r="19" spans="1:8" ht="19.5" customHeight="1">
      <c r="A19" s="20" t="s">
        <v>118</v>
      </c>
      <c r="B19" s="12" t="s">
        <v>119</v>
      </c>
      <c r="C19" s="15">
        <v>2</v>
      </c>
      <c r="D19" s="15">
        <v>2</v>
      </c>
      <c r="E19" s="15">
        <v>0</v>
      </c>
      <c r="F19" s="15">
        <v>0</v>
      </c>
      <c r="G19" s="120">
        <v>0</v>
      </c>
      <c r="H19" s="15">
        <v>0</v>
      </c>
    </row>
    <row r="20" spans="1:8" ht="19.5" customHeight="1">
      <c r="A20" s="20" t="s">
        <v>120</v>
      </c>
      <c r="B20" s="12" t="s">
        <v>121</v>
      </c>
      <c r="C20" s="15">
        <v>10</v>
      </c>
      <c r="D20" s="15">
        <v>10</v>
      </c>
      <c r="E20" s="15">
        <v>0</v>
      </c>
      <c r="F20" s="15">
        <v>0</v>
      </c>
      <c r="G20" s="120">
        <v>0</v>
      </c>
      <c r="H20" s="15">
        <v>0</v>
      </c>
    </row>
    <row r="21" spans="1:8" ht="19.5" customHeight="1">
      <c r="A21" s="20" t="s">
        <v>122</v>
      </c>
      <c r="B21" s="12" t="s">
        <v>123</v>
      </c>
      <c r="C21" s="15">
        <v>108.1756</v>
      </c>
      <c r="D21" s="15">
        <v>108.1756</v>
      </c>
      <c r="E21" s="15">
        <v>0</v>
      </c>
      <c r="F21" s="15">
        <v>0</v>
      </c>
      <c r="G21" s="120">
        <v>0</v>
      </c>
      <c r="H21" s="15">
        <v>0</v>
      </c>
    </row>
    <row r="22" spans="1:8" ht="19.5" customHeight="1">
      <c r="A22" s="20" t="s">
        <v>124</v>
      </c>
      <c r="B22" s="12" t="s">
        <v>125</v>
      </c>
      <c r="C22" s="15">
        <v>108.1756</v>
      </c>
      <c r="D22" s="15">
        <v>108.1756</v>
      </c>
      <c r="E22" s="15">
        <v>0</v>
      </c>
      <c r="F22" s="15">
        <v>0</v>
      </c>
      <c r="G22" s="120">
        <v>0</v>
      </c>
      <c r="H22" s="15">
        <v>0</v>
      </c>
    </row>
    <row r="23" spans="1:8" ht="19.5" customHeight="1">
      <c r="A23" s="20" t="s">
        <v>126</v>
      </c>
      <c r="B23" s="12" t="s">
        <v>127</v>
      </c>
      <c r="C23" s="15">
        <v>108.1756</v>
      </c>
      <c r="D23" s="15">
        <v>108.1756</v>
      </c>
      <c r="E23" s="15">
        <v>0</v>
      </c>
      <c r="F23" s="15">
        <v>0</v>
      </c>
      <c r="G23" s="120">
        <v>0</v>
      </c>
      <c r="H23" s="15">
        <v>0</v>
      </c>
    </row>
    <row r="24" ht="11.25">
      <c r="B24" s="16"/>
    </row>
  </sheetData>
  <sheetProtection/>
  <printOptions horizontalCentered="1"/>
  <pageMargins left="0" right="0" top="0" bottom="0.39" header="0.51" footer="0.12"/>
  <pageSetup orientation="landscape" paperSize="9" scale="9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</cols>
  <sheetData>
    <row r="1" spans="1:18" ht="17.25" customHeight="1">
      <c r="A1" s="46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R1" s="17" t="s">
        <v>128</v>
      </c>
    </row>
    <row r="2" spans="1:18" ht="32.25" customHeight="1">
      <c r="A2" s="27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5.5" customHeight="1">
      <c r="A3" s="49" t="s">
        <v>2</v>
      </c>
      <c r="B3" s="16"/>
      <c r="C3" s="47"/>
      <c r="D3" s="47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R3" s="18" t="s">
        <v>3</v>
      </c>
    </row>
    <row r="4" spans="1:18" ht="19.5" customHeight="1">
      <c r="A4" s="51" t="s">
        <v>84</v>
      </c>
      <c r="B4" s="52" t="s">
        <v>85</v>
      </c>
      <c r="C4" s="52" t="s">
        <v>86</v>
      </c>
      <c r="D4" s="52" t="s">
        <v>130</v>
      </c>
      <c r="E4" s="52"/>
      <c r="F4" s="52"/>
      <c r="G4" s="51"/>
      <c r="H4" s="53" t="s">
        <v>131</v>
      </c>
      <c r="I4" s="62"/>
      <c r="J4" s="62"/>
      <c r="K4" s="62"/>
      <c r="L4" s="62"/>
      <c r="M4" s="62"/>
      <c r="N4" s="62"/>
      <c r="O4" s="62"/>
      <c r="P4" s="62"/>
      <c r="Q4" s="62"/>
      <c r="R4" s="65"/>
    </row>
    <row r="5" spans="1:18" ht="69.75" customHeight="1">
      <c r="A5" s="51"/>
      <c r="B5" s="52"/>
      <c r="C5" s="52"/>
      <c r="D5" s="54" t="s">
        <v>93</v>
      </c>
      <c r="E5" s="55" t="s">
        <v>132</v>
      </c>
      <c r="F5" s="55" t="s">
        <v>133</v>
      </c>
      <c r="G5" s="55" t="s">
        <v>134</v>
      </c>
      <c r="H5" s="56" t="s">
        <v>93</v>
      </c>
      <c r="I5" s="63" t="s">
        <v>132</v>
      </c>
      <c r="J5" s="63" t="s">
        <v>133</v>
      </c>
      <c r="K5" s="63" t="s">
        <v>134</v>
      </c>
      <c r="L5" s="64" t="s">
        <v>135</v>
      </c>
      <c r="M5" s="64" t="s">
        <v>136</v>
      </c>
      <c r="N5" s="64" t="s">
        <v>137</v>
      </c>
      <c r="O5" s="64" t="s">
        <v>138</v>
      </c>
      <c r="P5" s="64" t="s">
        <v>139</v>
      </c>
      <c r="Q5" s="64" t="s">
        <v>140</v>
      </c>
      <c r="R5" s="66" t="s">
        <v>141</v>
      </c>
    </row>
    <row r="6" spans="1:18" ht="18" customHeight="1">
      <c r="A6" s="57" t="s">
        <v>92</v>
      </c>
      <c r="B6" s="57" t="s">
        <v>92</v>
      </c>
      <c r="C6" s="58">
        <v>1</v>
      </c>
      <c r="D6" s="58">
        <f aca="true" t="shared" si="0" ref="D6:R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  <c r="P6" s="58">
        <f t="shared" si="0"/>
        <v>14</v>
      </c>
      <c r="Q6" s="58">
        <f t="shared" si="0"/>
        <v>15</v>
      </c>
      <c r="R6" s="58">
        <f t="shared" si="0"/>
        <v>16</v>
      </c>
    </row>
    <row r="7" spans="1:18" ht="23.25" customHeight="1">
      <c r="A7" s="59"/>
      <c r="B7" s="60" t="s">
        <v>93</v>
      </c>
      <c r="C7" s="61">
        <v>1150.7895</v>
      </c>
      <c r="D7" s="61">
        <v>1081.0095</v>
      </c>
      <c r="E7" s="61">
        <v>1023.3907</v>
      </c>
      <c r="F7" s="61">
        <v>49.6774999999999</v>
      </c>
      <c r="G7" s="61">
        <v>7.9413</v>
      </c>
      <c r="H7" s="61">
        <v>69.78</v>
      </c>
      <c r="I7" s="61">
        <v>0</v>
      </c>
      <c r="J7" s="61">
        <v>69.78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</row>
    <row r="8" spans="1:18" ht="23.25" customHeight="1">
      <c r="A8" s="59" t="s">
        <v>94</v>
      </c>
      <c r="B8" s="60" t="s">
        <v>95</v>
      </c>
      <c r="C8" s="61">
        <v>180.2922</v>
      </c>
      <c r="D8" s="61">
        <v>180.2922</v>
      </c>
      <c r="E8" s="61">
        <v>180.2922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</row>
    <row r="9" spans="1:18" ht="23.25" customHeight="1">
      <c r="A9" s="59" t="s">
        <v>96</v>
      </c>
      <c r="B9" s="60" t="s">
        <v>97</v>
      </c>
      <c r="C9" s="61">
        <v>180.2922</v>
      </c>
      <c r="D9" s="61">
        <v>180.2922</v>
      </c>
      <c r="E9" s="61">
        <v>180.2922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</row>
    <row r="10" spans="1:18" ht="23.25" customHeight="1">
      <c r="A10" s="59" t="s">
        <v>98</v>
      </c>
      <c r="B10" s="60" t="s">
        <v>99</v>
      </c>
      <c r="C10" s="61">
        <v>180.2922</v>
      </c>
      <c r="D10" s="61">
        <v>180.2922</v>
      </c>
      <c r="E10" s="61">
        <v>180.2922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</row>
    <row r="11" spans="1:18" ht="23.25" customHeight="1">
      <c r="A11" s="59" t="s">
        <v>100</v>
      </c>
      <c r="B11" s="60" t="s">
        <v>101</v>
      </c>
      <c r="C11" s="61">
        <v>862.3217</v>
      </c>
      <c r="D11" s="61">
        <v>792.5417</v>
      </c>
      <c r="E11" s="61">
        <v>734.9229</v>
      </c>
      <c r="F11" s="61">
        <v>49.6774999999999</v>
      </c>
      <c r="G11" s="61">
        <v>7.9413</v>
      </c>
      <c r="H11" s="61">
        <v>69.78</v>
      </c>
      <c r="I11" s="61">
        <v>0</v>
      </c>
      <c r="J11" s="61">
        <v>69.78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</row>
    <row r="12" spans="1:18" ht="23.25" customHeight="1">
      <c r="A12" s="59" t="s">
        <v>102</v>
      </c>
      <c r="B12" s="60" t="s">
        <v>103</v>
      </c>
      <c r="C12" s="61">
        <v>862.3217</v>
      </c>
      <c r="D12" s="61">
        <v>792.5417</v>
      </c>
      <c r="E12" s="61">
        <v>734.9229</v>
      </c>
      <c r="F12" s="61">
        <v>49.6774999999999</v>
      </c>
      <c r="G12" s="61">
        <v>7.9413</v>
      </c>
      <c r="H12" s="61">
        <v>69.78</v>
      </c>
      <c r="I12" s="61">
        <v>0</v>
      </c>
      <c r="J12" s="61">
        <v>69.78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</row>
    <row r="13" spans="1:18" ht="23.25" customHeight="1">
      <c r="A13" s="59" t="s">
        <v>104</v>
      </c>
      <c r="B13" s="60" t="s">
        <v>105</v>
      </c>
      <c r="C13" s="61">
        <v>126.9224</v>
      </c>
      <c r="D13" s="61">
        <v>126.9224</v>
      </c>
      <c r="E13" s="61">
        <v>110.4521</v>
      </c>
      <c r="F13" s="61">
        <v>15.432</v>
      </c>
      <c r="G13" s="61">
        <v>1.0383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</row>
    <row r="14" spans="1:18" ht="23.25" customHeight="1">
      <c r="A14" s="59" t="s">
        <v>106</v>
      </c>
      <c r="B14" s="60" t="s">
        <v>107</v>
      </c>
      <c r="C14" s="61">
        <v>666.1793</v>
      </c>
      <c r="D14" s="61">
        <v>665.6193</v>
      </c>
      <c r="E14" s="61">
        <v>624.4708</v>
      </c>
      <c r="F14" s="61">
        <v>34.2454999999999</v>
      </c>
      <c r="G14" s="61">
        <v>6.903</v>
      </c>
      <c r="H14" s="61">
        <v>0.56</v>
      </c>
      <c r="I14" s="61">
        <v>0</v>
      </c>
      <c r="J14" s="61">
        <v>0.56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</row>
    <row r="15" spans="1:18" ht="23.25" customHeight="1">
      <c r="A15" s="59" t="s">
        <v>108</v>
      </c>
      <c r="B15" s="60" t="s">
        <v>109</v>
      </c>
      <c r="C15" s="61">
        <v>16.22</v>
      </c>
      <c r="D15" s="61">
        <v>0</v>
      </c>
      <c r="E15" s="61">
        <v>0</v>
      </c>
      <c r="F15" s="61">
        <v>0</v>
      </c>
      <c r="G15" s="61">
        <v>0</v>
      </c>
      <c r="H15" s="61">
        <v>16.22</v>
      </c>
      <c r="I15" s="61">
        <v>0</v>
      </c>
      <c r="J15" s="61">
        <v>16.22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</row>
    <row r="16" spans="1:18" ht="23.25" customHeight="1">
      <c r="A16" s="59" t="s">
        <v>110</v>
      </c>
      <c r="B16" s="60" t="s">
        <v>111</v>
      </c>
      <c r="C16" s="61">
        <v>7</v>
      </c>
      <c r="D16" s="61">
        <v>0</v>
      </c>
      <c r="E16" s="61">
        <v>0</v>
      </c>
      <c r="F16" s="61">
        <v>0</v>
      </c>
      <c r="G16" s="61">
        <v>0</v>
      </c>
      <c r="H16" s="61">
        <v>7</v>
      </c>
      <c r="I16" s="61">
        <v>0</v>
      </c>
      <c r="J16" s="61">
        <v>7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</row>
    <row r="17" spans="1:18" ht="23.25" customHeight="1">
      <c r="A17" s="59" t="s">
        <v>112</v>
      </c>
      <c r="B17" s="60" t="s">
        <v>113</v>
      </c>
      <c r="C17" s="61">
        <v>10</v>
      </c>
      <c r="D17" s="61">
        <v>0</v>
      </c>
      <c r="E17" s="61">
        <v>0</v>
      </c>
      <c r="F17" s="61">
        <v>0</v>
      </c>
      <c r="G17" s="61">
        <v>0</v>
      </c>
      <c r="H17" s="61">
        <v>10</v>
      </c>
      <c r="I17" s="61">
        <v>0</v>
      </c>
      <c r="J17" s="61">
        <v>10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</row>
    <row r="18" spans="1:18" ht="23.25" customHeight="1">
      <c r="A18" s="59" t="s">
        <v>114</v>
      </c>
      <c r="B18" s="60" t="s">
        <v>115</v>
      </c>
      <c r="C18" s="61">
        <v>15</v>
      </c>
      <c r="D18" s="61">
        <v>0</v>
      </c>
      <c r="E18" s="61">
        <v>0</v>
      </c>
      <c r="F18" s="61">
        <v>0</v>
      </c>
      <c r="G18" s="61">
        <v>0</v>
      </c>
      <c r="H18" s="61">
        <v>15</v>
      </c>
      <c r="I18" s="61">
        <v>0</v>
      </c>
      <c r="J18" s="61">
        <v>15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</row>
    <row r="19" spans="1:18" ht="23.25" customHeight="1">
      <c r="A19" s="59" t="s">
        <v>116</v>
      </c>
      <c r="B19" s="60" t="s">
        <v>117</v>
      </c>
      <c r="C19" s="61">
        <v>9</v>
      </c>
      <c r="D19" s="61">
        <v>0</v>
      </c>
      <c r="E19" s="61">
        <v>0</v>
      </c>
      <c r="F19" s="61">
        <v>0</v>
      </c>
      <c r="G19" s="61">
        <v>0</v>
      </c>
      <c r="H19" s="61">
        <v>9</v>
      </c>
      <c r="I19" s="61">
        <v>0</v>
      </c>
      <c r="J19" s="61">
        <v>9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</row>
    <row r="20" spans="1:18" ht="23.25" customHeight="1">
      <c r="A20" s="59" t="s">
        <v>118</v>
      </c>
      <c r="B20" s="60" t="s">
        <v>119</v>
      </c>
      <c r="C20" s="61">
        <v>2</v>
      </c>
      <c r="D20" s="61">
        <v>0</v>
      </c>
      <c r="E20" s="61">
        <v>0</v>
      </c>
      <c r="F20" s="61">
        <v>0</v>
      </c>
      <c r="G20" s="61">
        <v>0</v>
      </c>
      <c r="H20" s="61">
        <v>2</v>
      </c>
      <c r="I20" s="61">
        <v>0</v>
      </c>
      <c r="J20" s="61">
        <v>2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</row>
    <row r="21" spans="1:18" ht="23.25" customHeight="1">
      <c r="A21" s="59" t="s">
        <v>120</v>
      </c>
      <c r="B21" s="60" t="s">
        <v>121</v>
      </c>
      <c r="C21" s="61">
        <v>10</v>
      </c>
      <c r="D21" s="61">
        <v>0</v>
      </c>
      <c r="E21" s="61">
        <v>0</v>
      </c>
      <c r="F21" s="61">
        <v>0</v>
      </c>
      <c r="G21" s="61">
        <v>0</v>
      </c>
      <c r="H21" s="61">
        <v>10</v>
      </c>
      <c r="I21" s="61">
        <v>0</v>
      </c>
      <c r="J21" s="61">
        <v>10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</row>
    <row r="22" spans="1:18" ht="23.25" customHeight="1">
      <c r="A22" s="59" t="s">
        <v>122</v>
      </c>
      <c r="B22" s="60" t="s">
        <v>123</v>
      </c>
      <c r="C22" s="61">
        <v>108.1756</v>
      </c>
      <c r="D22" s="61">
        <v>108.1756</v>
      </c>
      <c r="E22" s="61">
        <v>108.1756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</row>
    <row r="23" spans="1:18" ht="23.25" customHeight="1">
      <c r="A23" s="59" t="s">
        <v>124</v>
      </c>
      <c r="B23" s="60" t="s">
        <v>125</v>
      </c>
      <c r="C23" s="61">
        <v>108.1756</v>
      </c>
      <c r="D23" s="61">
        <v>108.1756</v>
      </c>
      <c r="E23" s="61">
        <v>108.1756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</row>
    <row r="24" spans="1:18" ht="23.25" customHeight="1">
      <c r="A24" s="59" t="s">
        <v>126</v>
      </c>
      <c r="B24" s="60" t="s">
        <v>127</v>
      </c>
      <c r="C24" s="61">
        <v>108.1756</v>
      </c>
      <c r="D24" s="61">
        <v>108.1756</v>
      </c>
      <c r="E24" s="61">
        <v>108.1756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</row>
  </sheetData>
  <sheetProtection/>
  <mergeCells count="4">
    <mergeCell ref="D4:G4"/>
    <mergeCell ref="A4:A5"/>
    <mergeCell ref="B4:B5"/>
    <mergeCell ref="C4:C5"/>
  </mergeCells>
  <printOptions horizontalCentered="1"/>
  <pageMargins left="0.2" right="0.2" top="0.2" bottom="0.39" header="0.39" footer="0.2"/>
  <pageSetup fitToHeight="999" fitToWidth="1" orientation="landscape" paperSize="9" scale="93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33203125" style="0" customWidth="1"/>
    <col min="2" max="2" width="18" style="0" customWidth="1"/>
    <col min="3" max="3" width="37.16015625" style="0" customWidth="1"/>
    <col min="4" max="4" width="17.83203125" style="0" customWidth="1"/>
    <col min="5" max="5" width="32" style="0" customWidth="1"/>
    <col min="6" max="6" width="20.83203125" style="0" customWidth="1"/>
  </cols>
  <sheetData>
    <row r="1" spans="1:6" ht="10.5" customHeight="1">
      <c r="A1" s="26"/>
      <c r="F1" s="17" t="s">
        <v>142</v>
      </c>
    </row>
    <row r="2" spans="1:6" ht="21" customHeight="1">
      <c r="A2" s="97" t="s">
        <v>143</v>
      </c>
      <c r="B2" s="97"/>
      <c r="C2" s="97"/>
      <c r="D2" s="28"/>
      <c r="E2" s="28"/>
      <c r="F2" s="97"/>
    </row>
    <row r="3" spans="1:6" ht="16.5" customHeight="1">
      <c r="A3" s="98" t="s">
        <v>2</v>
      </c>
      <c r="F3" s="18" t="s">
        <v>3</v>
      </c>
    </row>
    <row r="4" spans="1:6" ht="18" customHeight="1">
      <c r="A4" s="99" t="s">
        <v>4</v>
      </c>
      <c r="B4" s="100"/>
      <c r="C4" s="101" t="s">
        <v>5</v>
      </c>
      <c r="D4" s="101"/>
      <c r="E4" s="102"/>
      <c r="F4" s="102"/>
    </row>
    <row r="5" spans="1:6" ht="18" customHeight="1">
      <c r="A5" s="100" t="s">
        <v>6</v>
      </c>
      <c r="B5" s="100" t="s">
        <v>7</v>
      </c>
      <c r="C5" s="100" t="s">
        <v>8</v>
      </c>
      <c r="D5" s="100" t="s">
        <v>7</v>
      </c>
      <c r="E5" s="100" t="s">
        <v>9</v>
      </c>
      <c r="F5" s="100" t="s">
        <v>7</v>
      </c>
    </row>
    <row r="6" spans="1:6" ht="18" customHeight="1">
      <c r="A6" s="95" t="s">
        <v>10</v>
      </c>
      <c r="B6" s="103">
        <f>B7+B8</f>
        <v>1150.7895</v>
      </c>
      <c r="C6" s="104" t="s">
        <v>11</v>
      </c>
      <c r="D6" s="15">
        <v>0</v>
      </c>
      <c r="E6" s="105" t="s">
        <v>12</v>
      </c>
      <c r="F6" s="15">
        <v>1081.0095</v>
      </c>
    </row>
    <row r="7" spans="1:6" ht="18" customHeight="1">
      <c r="A7" s="93" t="s">
        <v>13</v>
      </c>
      <c r="B7" s="15">
        <v>1150.7895</v>
      </c>
      <c r="C7" s="106" t="s">
        <v>14</v>
      </c>
      <c r="D7" s="15">
        <v>0</v>
      </c>
      <c r="E7" s="107" t="s">
        <v>15</v>
      </c>
      <c r="F7" s="15">
        <v>1023.3907</v>
      </c>
    </row>
    <row r="8" spans="1:6" ht="18" customHeight="1">
      <c r="A8" s="95" t="s">
        <v>16</v>
      </c>
      <c r="B8" s="108">
        <v>0</v>
      </c>
      <c r="C8" s="104" t="s">
        <v>17</v>
      </c>
      <c r="D8" s="15">
        <v>0</v>
      </c>
      <c r="E8" s="107" t="s">
        <v>18</v>
      </c>
      <c r="F8" s="15">
        <v>49.6775</v>
      </c>
    </row>
    <row r="9" spans="1:6" ht="18" customHeight="1">
      <c r="A9" s="94" t="s">
        <v>19</v>
      </c>
      <c r="B9" s="15">
        <v>0</v>
      </c>
      <c r="C9" s="104" t="s">
        <v>20</v>
      </c>
      <c r="D9" s="15">
        <v>0</v>
      </c>
      <c r="E9" s="107" t="s">
        <v>21</v>
      </c>
      <c r="F9" s="15">
        <v>7.9413</v>
      </c>
    </row>
    <row r="10" spans="1:6" ht="18" customHeight="1">
      <c r="A10" s="94" t="s">
        <v>22</v>
      </c>
      <c r="B10" s="15">
        <v>0</v>
      </c>
      <c r="C10" s="104" t="s">
        <v>23</v>
      </c>
      <c r="D10" s="15">
        <v>0</v>
      </c>
      <c r="E10" s="107" t="s">
        <v>24</v>
      </c>
      <c r="F10" s="15">
        <v>69.78</v>
      </c>
    </row>
    <row r="11" spans="1:6" ht="18" customHeight="1">
      <c r="A11" s="95" t="s">
        <v>25</v>
      </c>
      <c r="B11" s="15">
        <v>0</v>
      </c>
      <c r="C11" s="104" t="s">
        <v>144</v>
      </c>
      <c r="D11" s="15">
        <v>0</v>
      </c>
      <c r="E11" s="107" t="s">
        <v>15</v>
      </c>
      <c r="F11" s="15">
        <v>0</v>
      </c>
    </row>
    <row r="12" spans="1:6" ht="18" customHeight="1">
      <c r="A12" s="94" t="s">
        <v>27</v>
      </c>
      <c r="B12" s="15">
        <v>0</v>
      </c>
      <c r="C12" s="104" t="s">
        <v>28</v>
      </c>
      <c r="D12" s="15">
        <v>0</v>
      </c>
      <c r="E12" s="107" t="s">
        <v>18</v>
      </c>
      <c r="F12" s="15">
        <v>69.78</v>
      </c>
    </row>
    <row r="13" spans="1:6" ht="18" customHeight="1">
      <c r="A13" s="109" t="s">
        <v>29</v>
      </c>
      <c r="B13" s="15">
        <v>0</v>
      </c>
      <c r="C13" s="104" t="s">
        <v>30</v>
      </c>
      <c r="D13" s="15">
        <v>180.2922</v>
      </c>
      <c r="E13" s="107" t="s">
        <v>21</v>
      </c>
      <c r="F13" s="15">
        <v>0</v>
      </c>
    </row>
    <row r="14" spans="1:6" ht="18" customHeight="1">
      <c r="A14" s="95" t="s">
        <v>31</v>
      </c>
      <c r="B14" s="15">
        <v>0</v>
      </c>
      <c r="C14" s="110" t="s">
        <v>32</v>
      </c>
      <c r="D14" s="15">
        <v>0</v>
      </c>
      <c r="E14" s="111" t="s">
        <v>33</v>
      </c>
      <c r="F14" s="15">
        <v>0</v>
      </c>
    </row>
    <row r="15" spans="1:6" ht="18" customHeight="1">
      <c r="A15" s="95" t="s">
        <v>34</v>
      </c>
      <c r="B15" s="15">
        <v>0</v>
      </c>
      <c r="C15" s="104" t="s">
        <v>35</v>
      </c>
      <c r="D15" s="15">
        <v>0</v>
      </c>
      <c r="E15" s="111" t="s">
        <v>36</v>
      </c>
      <c r="F15" s="15">
        <v>0</v>
      </c>
    </row>
    <row r="16" spans="1:6" ht="18" customHeight="1">
      <c r="A16" s="95" t="s">
        <v>37</v>
      </c>
      <c r="B16" s="15">
        <v>0</v>
      </c>
      <c r="C16" s="104" t="s">
        <v>38</v>
      </c>
      <c r="D16" s="15">
        <v>0</v>
      </c>
      <c r="E16" s="112" t="s">
        <v>39</v>
      </c>
      <c r="F16" s="15">
        <v>0</v>
      </c>
    </row>
    <row r="17" spans="1:6" ht="18" customHeight="1">
      <c r="A17" s="94" t="s">
        <v>40</v>
      </c>
      <c r="B17" s="15">
        <v>0</v>
      </c>
      <c r="C17" s="104" t="s">
        <v>41</v>
      </c>
      <c r="D17" s="15">
        <v>0</v>
      </c>
      <c r="E17" s="111" t="s">
        <v>42</v>
      </c>
      <c r="F17" s="15">
        <v>0</v>
      </c>
    </row>
    <row r="18" spans="1:6" ht="18" customHeight="1">
      <c r="A18" s="95"/>
      <c r="B18" s="15"/>
      <c r="C18" s="104" t="s">
        <v>44</v>
      </c>
      <c r="D18" s="15">
        <v>862.3217</v>
      </c>
      <c r="E18" s="111" t="s">
        <v>45</v>
      </c>
      <c r="F18" s="15">
        <v>0</v>
      </c>
    </row>
    <row r="19" spans="1:6" ht="18" customHeight="1">
      <c r="A19" s="95"/>
      <c r="B19" s="15"/>
      <c r="C19" s="104" t="s">
        <v>47</v>
      </c>
      <c r="D19" s="15">
        <v>0</v>
      </c>
      <c r="E19" s="112" t="s">
        <v>48</v>
      </c>
      <c r="F19" s="15">
        <v>0</v>
      </c>
    </row>
    <row r="20" spans="1:6" ht="18" customHeight="1">
      <c r="A20" s="113"/>
      <c r="B20" s="15"/>
      <c r="C20" s="104" t="s">
        <v>50</v>
      </c>
      <c r="D20" s="15">
        <v>0</v>
      </c>
      <c r="E20" s="111" t="s">
        <v>51</v>
      </c>
      <c r="F20" s="15">
        <v>0</v>
      </c>
    </row>
    <row r="21" spans="1:6" ht="18" customHeight="1">
      <c r="A21" s="95"/>
      <c r="B21" s="15"/>
      <c r="C21" s="104" t="s">
        <v>53</v>
      </c>
      <c r="D21" s="15">
        <v>0</v>
      </c>
      <c r="E21" s="114"/>
      <c r="F21" s="37"/>
    </row>
    <row r="22" spans="1:6" ht="18" customHeight="1">
      <c r="A22" s="95"/>
      <c r="B22" s="15"/>
      <c r="C22" s="104" t="s">
        <v>55</v>
      </c>
      <c r="D22" s="15">
        <v>0</v>
      </c>
      <c r="E22" s="36"/>
      <c r="F22" s="37"/>
    </row>
    <row r="23" spans="1:11" ht="18" customHeight="1">
      <c r="A23" s="95"/>
      <c r="B23" s="15"/>
      <c r="C23" s="104" t="s">
        <v>57</v>
      </c>
      <c r="D23" s="15">
        <v>0</v>
      </c>
      <c r="E23" s="114"/>
      <c r="F23" s="37"/>
      <c r="K23" s="16"/>
    </row>
    <row r="24" spans="1:6" ht="18" customHeight="1">
      <c r="A24" s="94"/>
      <c r="B24" s="15"/>
      <c r="C24" s="104" t="s">
        <v>59</v>
      </c>
      <c r="D24" s="15">
        <v>0</v>
      </c>
      <c r="E24" s="114"/>
      <c r="F24" s="37"/>
    </row>
    <row r="25" spans="1:6" ht="18" customHeight="1">
      <c r="A25" s="94"/>
      <c r="B25" s="41"/>
      <c r="C25" s="104" t="s">
        <v>61</v>
      </c>
      <c r="D25" s="15">
        <v>108.1756</v>
      </c>
      <c r="E25" s="36"/>
      <c r="F25" s="37"/>
    </row>
    <row r="26" spans="1:6" ht="18" customHeight="1">
      <c r="A26" s="94"/>
      <c r="B26" s="41"/>
      <c r="C26" s="104" t="s">
        <v>63</v>
      </c>
      <c r="D26" s="15">
        <v>0</v>
      </c>
      <c r="E26" s="36"/>
      <c r="F26" s="37"/>
    </row>
    <row r="27" spans="1:6" ht="18" customHeight="1">
      <c r="A27" s="100"/>
      <c r="B27" s="41"/>
      <c r="C27" s="104" t="s">
        <v>64</v>
      </c>
      <c r="D27" s="15">
        <v>0</v>
      </c>
      <c r="E27" s="114"/>
      <c r="F27" s="37"/>
    </row>
    <row r="28" spans="1:7" ht="18" customHeight="1">
      <c r="A28" s="100"/>
      <c r="B28" s="41"/>
      <c r="C28" s="115" t="s">
        <v>65</v>
      </c>
      <c r="D28" s="15">
        <v>0</v>
      </c>
      <c r="E28" s="116"/>
      <c r="F28" s="37"/>
      <c r="G28" s="16"/>
    </row>
    <row r="29" spans="1:6" ht="18" customHeight="1">
      <c r="A29" s="100"/>
      <c r="B29" s="41"/>
      <c r="C29" s="115" t="s">
        <v>66</v>
      </c>
      <c r="D29" s="15">
        <v>0</v>
      </c>
      <c r="E29" s="114"/>
      <c r="F29" s="41"/>
    </row>
    <row r="30" spans="1:6" ht="18" customHeight="1">
      <c r="A30" s="100"/>
      <c r="B30" s="41"/>
      <c r="C30" s="115" t="s">
        <v>67</v>
      </c>
      <c r="D30" s="15">
        <v>0</v>
      </c>
      <c r="E30" s="36"/>
      <c r="F30" s="37"/>
    </row>
    <row r="31" spans="1:6" ht="21.75" customHeight="1">
      <c r="A31" s="100"/>
      <c r="B31" s="41"/>
      <c r="C31" s="115" t="s">
        <v>68</v>
      </c>
      <c r="D31" s="15">
        <v>0</v>
      </c>
      <c r="E31" s="36"/>
      <c r="F31" s="37"/>
    </row>
    <row r="32" spans="1:6" ht="21.75" customHeight="1">
      <c r="A32" s="100"/>
      <c r="B32" s="41"/>
      <c r="C32" s="115" t="s">
        <v>69</v>
      </c>
      <c r="D32" s="15">
        <v>0</v>
      </c>
      <c r="E32" s="36"/>
      <c r="F32" s="37"/>
    </row>
    <row r="33" spans="1:6" ht="18" customHeight="1">
      <c r="A33" s="100"/>
      <c r="B33" s="41"/>
      <c r="C33" s="115" t="s">
        <v>70</v>
      </c>
      <c r="D33" s="15">
        <v>0</v>
      </c>
      <c r="E33" s="36"/>
      <c r="F33" s="41"/>
    </row>
    <row r="34" spans="1:6" ht="18" customHeight="1">
      <c r="A34" s="100" t="s">
        <v>71</v>
      </c>
      <c r="B34" s="41">
        <f>B17+B6</f>
        <v>1150.7895</v>
      </c>
      <c r="C34" s="99" t="s">
        <v>72</v>
      </c>
      <c r="D34" s="41">
        <f>SUM(D6:D33)</f>
        <v>1150.7895</v>
      </c>
      <c r="E34" s="99" t="s">
        <v>72</v>
      </c>
      <c r="F34" s="41">
        <f>F10+F6</f>
        <v>1150.7894999999999</v>
      </c>
    </row>
    <row r="35" spans="1:6" ht="18" customHeight="1">
      <c r="A35" s="105" t="s">
        <v>145</v>
      </c>
      <c r="B35" s="41">
        <f>B36+B37</f>
        <v>0</v>
      </c>
      <c r="C35" s="99"/>
      <c r="D35" s="41"/>
      <c r="E35" s="36"/>
      <c r="F35" s="37"/>
    </row>
    <row r="36" spans="1:6" ht="18" customHeight="1">
      <c r="A36" s="105" t="s">
        <v>146</v>
      </c>
      <c r="B36" s="15"/>
      <c r="C36" s="99"/>
      <c r="D36" s="41"/>
      <c r="E36" s="36"/>
      <c r="F36" s="37"/>
    </row>
    <row r="37" spans="1:6" ht="18" customHeight="1">
      <c r="A37" s="105" t="s">
        <v>147</v>
      </c>
      <c r="B37" s="15"/>
      <c r="C37" s="99"/>
      <c r="D37" s="41"/>
      <c r="E37" s="36"/>
      <c r="F37" s="37"/>
    </row>
    <row r="38" spans="1:6" ht="18" customHeight="1">
      <c r="A38" s="100" t="s">
        <v>80</v>
      </c>
      <c r="B38" s="41">
        <f>B34+B35</f>
        <v>1150.7895</v>
      </c>
      <c r="C38" s="100" t="s">
        <v>81</v>
      </c>
      <c r="D38" s="41">
        <f>D34</f>
        <v>1150.7895</v>
      </c>
      <c r="E38" s="100" t="s">
        <v>81</v>
      </c>
      <c r="F38" s="41">
        <f>F34</f>
        <v>1150.7894999999999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D44" s="16"/>
    </row>
  </sheetData>
  <sheetProtection/>
  <printOptions horizontalCentered="1"/>
  <pageMargins left="0" right="0" top="0" bottom="0.39" header="0.39" footer="0.2"/>
  <pageSetup fitToHeight="99" fitToWidth="1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36.83203125" style="0" customWidth="1"/>
    <col min="3" max="5" width="31" style="0" customWidth="1"/>
  </cols>
  <sheetData>
    <row r="1" spans="1:5" ht="10.5" customHeight="1">
      <c r="A1" s="46"/>
      <c r="B1" s="16"/>
      <c r="C1" s="47"/>
      <c r="D1" s="47"/>
      <c r="E1" s="17" t="s">
        <v>148</v>
      </c>
    </row>
    <row r="2" spans="1:5" ht="32.25" customHeight="1">
      <c r="A2" s="27" t="s">
        <v>149</v>
      </c>
      <c r="B2" s="67"/>
      <c r="C2" s="67"/>
      <c r="D2" s="67"/>
      <c r="E2" s="67"/>
    </row>
    <row r="3" spans="1:5" ht="25.5" customHeight="1">
      <c r="A3" s="68" t="s">
        <v>2</v>
      </c>
      <c r="B3" s="16"/>
      <c r="C3" s="47"/>
      <c r="D3" s="47"/>
      <c r="E3" s="18" t="s">
        <v>3</v>
      </c>
    </row>
    <row r="4" spans="1:5" ht="18" customHeight="1">
      <c r="A4" s="52" t="s">
        <v>84</v>
      </c>
      <c r="B4" s="52" t="s">
        <v>85</v>
      </c>
      <c r="C4" s="52" t="s">
        <v>86</v>
      </c>
      <c r="D4" s="52" t="s">
        <v>130</v>
      </c>
      <c r="E4" s="9" t="s">
        <v>131</v>
      </c>
    </row>
    <row r="5" spans="1:5" ht="18" customHeight="1">
      <c r="A5" s="52"/>
      <c r="B5" s="52"/>
      <c r="C5" s="52"/>
      <c r="D5" s="52"/>
      <c r="E5" s="9"/>
    </row>
    <row r="6" spans="1:8" ht="18" customHeight="1">
      <c r="A6" s="70" t="s">
        <v>92</v>
      </c>
      <c r="B6" s="70" t="s">
        <v>92</v>
      </c>
      <c r="C6" s="54">
        <v>1</v>
      </c>
      <c r="D6" s="54">
        <v>2</v>
      </c>
      <c r="E6" s="54">
        <v>3</v>
      </c>
      <c r="H6" s="16"/>
    </row>
    <row r="7" spans="1:6" ht="23.25" customHeight="1">
      <c r="A7" s="60"/>
      <c r="B7" s="60" t="s">
        <v>93</v>
      </c>
      <c r="C7" s="61">
        <v>1150.7895</v>
      </c>
      <c r="D7" s="61">
        <v>1081.0095</v>
      </c>
      <c r="E7" s="61">
        <v>69.78</v>
      </c>
      <c r="F7" s="16"/>
    </row>
    <row r="8" spans="1:5" ht="23.25" customHeight="1">
      <c r="A8" s="60" t="s">
        <v>94</v>
      </c>
      <c r="B8" s="60" t="s">
        <v>95</v>
      </c>
      <c r="C8" s="61">
        <v>180.2922</v>
      </c>
      <c r="D8" s="61">
        <v>180.2922</v>
      </c>
      <c r="E8" s="61">
        <v>0</v>
      </c>
    </row>
    <row r="9" spans="1:5" ht="23.25" customHeight="1">
      <c r="A9" s="60" t="s">
        <v>96</v>
      </c>
      <c r="B9" s="60" t="s">
        <v>97</v>
      </c>
      <c r="C9" s="61">
        <v>180.2922</v>
      </c>
      <c r="D9" s="61">
        <v>180.2922</v>
      </c>
      <c r="E9" s="61">
        <v>0</v>
      </c>
    </row>
    <row r="10" spans="1:5" ht="23.25" customHeight="1">
      <c r="A10" s="60" t="s">
        <v>98</v>
      </c>
      <c r="B10" s="60" t="s">
        <v>99</v>
      </c>
      <c r="C10" s="61">
        <v>180.2922</v>
      </c>
      <c r="D10" s="61">
        <v>180.2922</v>
      </c>
      <c r="E10" s="61">
        <v>0</v>
      </c>
    </row>
    <row r="11" spans="1:5" ht="23.25" customHeight="1">
      <c r="A11" s="60" t="s">
        <v>100</v>
      </c>
      <c r="B11" s="60" t="s">
        <v>101</v>
      </c>
      <c r="C11" s="61">
        <v>862.3217</v>
      </c>
      <c r="D11" s="61">
        <v>792.5417</v>
      </c>
      <c r="E11" s="61">
        <v>69.78</v>
      </c>
    </row>
    <row r="12" spans="1:5" ht="23.25" customHeight="1">
      <c r="A12" s="60" t="s">
        <v>102</v>
      </c>
      <c r="B12" s="60" t="s">
        <v>103</v>
      </c>
      <c r="C12" s="61">
        <v>862.3217</v>
      </c>
      <c r="D12" s="61">
        <v>792.5417</v>
      </c>
      <c r="E12" s="61">
        <v>69.78</v>
      </c>
    </row>
    <row r="13" spans="1:5" ht="23.25" customHeight="1">
      <c r="A13" s="60" t="s">
        <v>104</v>
      </c>
      <c r="B13" s="60" t="s">
        <v>105</v>
      </c>
      <c r="C13" s="61">
        <v>126.9224</v>
      </c>
      <c r="D13" s="61">
        <v>126.9224</v>
      </c>
      <c r="E13" s="61">
        <v>0</v>
      </c>
    </row>
    <row r="14" spans="1:5" ht="23.25" customHeight="1">
      <c r="A14" s="60" t="s">
        <v>106</v>
      </c>
      <c r="B14" s="60" t="s">
        <v>107</v>
      </c>
      <c r="C14" s="61">
        <v>666.1793</v>
      </c>
      <c r="D14" s="61">
        <v>665.6193</v>
      </c>
      <c r="E14" s="61">
        <v>0.56</v>
      </c>
    </row>
    <row r="15" spans="1:5" ht="23.25" customHeight="1">
      <c r="A15" s="60" t="s">
        <v>108</v>
      </c>
      <c r="B15" s="60" t="s">
        <v>109</v>
      </c>
      <c r="C15" s="61">
        <v>16.22</v>
      </c>
      <c r="D15" s="61">
        <v>0</v>
      </c>
      <c r="E15" s="61">
        <v>16.22</v>
      </c>
    </row>
    <row r="16" spans="1:5" ht="23.25" customHeight="1">
      <c r="A16" s="60" t="s">
        <v>110</v>
      </c>
      <c r="B16" s="60" t="s">
        <v>111</v>
      </c>
      <c r="C16" s="61">
        <v>7</v>
      </c>
      <c r="D16" s="61">
        <v>0</v>
      </c>
      <c r="E16" s="61">
        <v>7</v>
      </c>
    </row>
    <row r="17" spans="1:5" ht="23.25" customHeight="1">
      <c r="A17" s="60" t="s">
        <v>112</v>
      </c>
      <c r="B17" s="60" t="s">
        <v>113</v>
      </c>
      <c r="C17" s="61">
        <v>10</v>
      </c>
      <c r="D17" s="61">
        <v>0</v>
      </c>
      <c r="E17" s="61">
        <v>10</v>
      </c>
    </row>
    <row r="18" spans="1:5" ht="23.25" customHeight="1">
      <c r="A18" s="60" t="s">
        <v>114</v>
      </c>
      <c r="B18" s="60" t="s">
        <v>115</v>
      </c>
      <c r="C18" s="61">
        <v>15</v>
      </c>
      <c r="D18" s="61">
        <v>0</v>
      </c>
      <c r="E18" s="61">
        <v>15</v>
      </c>
    </row>
    <row r="19" spans="1:5" ht="23.25" customHeight="1">
      <c r="A19" s="60" t="s">
        <v>116</v>
      </c>
      <c r="B19" s="60" t="s">
        <v>117</v>
      </c>
      <c r="C19" s="61">
        <v>9</v>
      </c>
      <c r="D19" s="61">
        <v>0</v>
      </c>
      <c r="E19" s="61">
        <v>9</v>
      </c>
    </row>
    <row r="20" spans="1:5" ht="23.25" customHeight="1">
      <c r="A20" s="60" t="s">
        <v>118</v>
      </c>
      <c r="B20" s="60" t="s">
        <v>119</v>
      </c>
      <c r="C20" s="61">
        <v>2</v>
      </c>
      <c r="D20" s="61">
        <v>0</v>
      </c>
      <c r="E20" s="61">
        <v>2</v>
      </c>
    </row>
    <row r="21" spans="1:5" ht="23.25" customHeight="1">
      <c r="A21" s="60" t="s">
        <v>120</v>
      </c>
      <c r="B21" s="60" t="s">
        <v>121</v>
      </c>
      <c r="C21" s="61">
        <v>10</v>
      </c>
      <c r="D21" s="61">
        <v>0</v>
      </c>
      <c r="E21" s="61">
        <v>10</v>
      </c>
    </row>
    <row r="22" spans="1:5" ht="23.25" customHeight="1">
      <c r="A22" s="60" t="s">
        <v>122</v>
      </c>
      <c r="B22" s="60" t="s">
        <v>123</v>
      </c>
      <c r="C22" s="61">
        <v>108.1756</v>
      </c>
      <c r="D22" s="61">
        <v>108.1756</v>
      </c>
      <c r="E22" s="61">
        <v>0</v>
      </c>
    </row>
    <row r="23" spans="1:5" ht="23.25" customHeight="1">
      <c r="A23" s="60" t="s">
        <v>124</v>
      </c>
      <c r="B23" s="60" t="s">
        <v>125</v>
      </c>
      <c r="C23" s="61">
        <v>108.1756</v>
      </c>
      <c r="D23" s="61">
        <v>108.1756</v>
      </c>
      <c r="E23" s="61">
        <v>0</v>
      </c>
    </row>
    <row r="24" spans="1:5" ht="23.25" customHeight="1">
      <c r="A24" s="60" t="s">
        <v>126</v>
      </c>
      <c r="B24" s="60" t="s">
        <v>127</v>
      </c>
      <c r="C24" s="61">
        <v>108.1756</v>
      </c>
      <c r="D24" s="61">
        <v>108.1756</v>
      </c>
      <c r="E24" s="61">
        <v>0</v>
      </c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2" right="0.2" top="0.2" bottom="0.39" header="0.39" footer="0.2"/>
  <pageSetup fitToHeight="999" fitToWidth="1" orientation="landscape" paperSize="9" scale="93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7" style="0" customWidth="1"/>
    <col min="4" max="4" width="12.33203125" style="0" customWidth="1"/>
    <col min="5" max="6" width="9.16015625" style="0" customWidth="1"/>
    <col min="7" max="7" width="20.83203125" style="0" customWidth="1"/>
    <col min="8" max="8" width="12" style="0" customWidth="1"/>
    <col min="9" max="10" width="9.16015625" style="0" customWidth="1"/>
    <col min="11" max="11" width="27.5" style="0" customWidth="1"/>
    <col min="12" max="12" width="12.5" style="0" customWidth="1"/>
  </cols>
  <sheetData>
    <row r="1" ht="12.75" customHeight="1">
      <c r="L1" s="17" t="s">
        <v>150</v>
      </c>
    </row>
    <row r="2" spans="1:12" ht="24" customHeight="1">
      <c r="A2" s="27" t="s">
        <v>151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89"/>
    </row>
    <row r="3" spans="1:12" ht="20.25" customHeight="1">
      <c r="A3" s="71" t="s">
        <v>2</v>
      </c>
      <c r="L3" s="18" t="s">
        <v>3</v>
      </c>
    </row>
    <row r="4" spans="1:12" ht="16.5" customHeight="1">
      <c r="A4" s="9" t="s">
        <v>152</v>
      </c>
      <c r="B4" s="9"/>
      <c r="C4" s="72" t="s">
        <v>153</v>
      </c>
      <c r="D4" s="9" t="s">
        <v>154</v>
      </c>
      <c r="E4" s="73" t="s">
        <v>152</v>
      </c>
      <c r="F4" s="72"/>
      <c r="G4" s="72" t="s">
        <v>153</v>
      </c>
      <c r="H4" s="9" t="s">
        <v>154</v>
      </c>
      <c r="I4" s="73" t="s">
        <v>152</v>
      </c>
      <c r="J4" s="72"/>
      <c r="K4" s="72" t="s">
        <v>153</v>
      </c>
      <c r="L4" s="9" t="s">
        <v>154</v>
      </c>
    </row>
    <row r="5" spans="1:12" ht="16.5" customHeight="1">
      <c r="A5" s="9"/>
      <c r="B5" s="9"/>
      <c r="C5" s="72"/>
      <c r="D5" s="9"/>
      <c r="E5" s="73"/>
      <c r="F5" s="72"/>
      <c r="G5" s="72"/>
      <c r="H5" s="9"/>
      <c r="I5" s="73"/>
      <c r="J5" s="72"/>
      <c r="K5" s="72"/>
      <c r="L5" s="9"/>
    </row>
    <row r="6" spans="1:12" ht="16.5" customHeight="1">
      <c r="A6" s="74" t="s">
        <v>155</v>
      </c>
      <c r="B6" s="75" t="s">
        <v>156</v>
      </c>
      <c r="C6" s="72"/>
      <c r="D6" s="76"/>
      <c r="E6" s="74" t="s">
        <v>155</v>
      </c>
      <c r="F6" s="75" t="s">
        <v>156</v>
      </c>
      <c r="G6" s="72"/>
      <c r="H6" s="9"/>
      <c r="I6" s="74" t="s">
        <v>155</v>
      </c>
      <c r="J6" s="75" t="s">
        <v>156</v>
      </c>
      <c r="K6" s="72"/>
      <c r="L6" s="9"/>
    </row>
    <row r="7" spans="1:12" ht="16.5" customHeight="1">
      <c r="A7" s="77"/>
      <c r="B7" s="77"/>
      <c r="C7" s="77" t="s">
        <v>93</v>
      </c>
      <c r="D7" s="78">
        <v>1081.0095</v>
      </c>
      <c r="E7" s="79"/>
      <c r="F7" s="77"/>
      <c r="G7" s="80"/>
      <c r="H7" s="81"/>
      <c r="I7" s="77"/>
      <c r="J7" s="77"/>
      <c r="K7" s="90"/>
      <c r="L7" s="91"/>
    </row>
    <row r="8" spans="1:12" ht="16.5" customHeight="1">
      <c r="A8" s="77">
        <v>301</v>
      </c>
      <c r="B8" s="77"/>
      <c r="C8" s="77" t="s">
        <v>132</v>
      </c>
      <c r="D8" s="78">
        <v>1023.3907</v>
      </c>
      <c r="E8" s="79">
        <v>302</v>
      </c>
      <c r="F8" s="77"/>
      <c r="G8" s="82" t="s">
        <v>133</v>
      </c>
      <c r="H8" s="78">
        <v>49.67749999999985</v>
      </c>
      <c r="I8" s="85">
        <v>303</v>
      </c>
      <c r="J8" s="77"/>
      <c r="K8" s="82" t="s">
        <v>134</v>
      </c>
      <c r="L8" s="78">
        <v>7.9413</v>
      </c>
    </row>
    <row r="9" spans="1:13" ht="16.5" customHeight="1">
      <c r="A9" s="77">
        <v>301</v>
      </c>
      <c r="B9" s="77" t="s">
        <v>157</v>
      </c>
      <c r="C9" s="77" t="s">
        <v>158</v>
      </c>
      <c r="D9" s="78">
        <v>408.354</v>
      </c>
      <c r="E9" s="79">
        <v>302</v>
      </c>
      <c r="F9" s="77" t="s">
        <v>157</v>
      </c>
      <c r="G9" s="83" t="s">
        <v>159</v>
      </c>
      <c r="H9" s="84">
        <v>25.56</v>
      </c>
      <c r="I9" s="85">
        <v>303</v>
      </c>
      <c r="J9" s="77" t="s">
        <v>157</v>
      </c>
      <c r="K9" s="82" t="s">
        <v>160</v>
      </c>
      <c r="L9" s="84">
        <v>0</v>
      </c>
      <c r="M9" s="16"/>
    </row>
    <row r="10" spans="1:14" ht="16.5" customHeight="1">
      <c r="A10" s="77">
        <v>301</v>
      </c>
      <c r="B10" s="77" t="s">
        <v>161</v>
      </c>
      <c r="C10" s="77" t="s">
        <v>162</v>
      </c>
      <c r="D10" s="78">
        <v>187.6068</v>
      </c>
      <c r="E10" s="85">
        <v>302</v>
      </c>
      <c r="F10" s="80" t="s">
        <v>161</v>
      </c>
      <c r="G10" s="83" t="s">
        <v>163</v>
      </c>
      <c r="H10" s="78">
        <v>0</v>
      </c>
      <c r="I10" s="79">
        <v>303</v>
      </c>
      <c r="J10" s="77" t="s">
        <v>161</v>
      </c>
      <c r="K10" s="82" t="s">
        <v>164</v>
      </c>
      <c r="L10" s="84">
        <v>2.4363</v>
      </c>
      <c r="N10" s="16"/>
    </row>
    <row r="11" spans="1:14" ht="16.5" customHeight="1">
      <c r="A11" s="77">
        <v>301</v>
      </c>
      <c r="B11" s="77" t="s">
        <v>165</v>
      </c>
      <c r="C11" s="80" t="s">
        <v>166</v>
      </c>
      <c r="D11" s="78">
        <v>6.2225</v>
      </c>
      <c r="E11" s="85">
        <v>302</v>
      </c>
      <c r="F11" s="80" t="s">
        <v>165</v>
      </c>
      <c r="G11" s="82" t="s">
        <v>167</v>
      </c>
      <c r="H11" s="84">
        <v>0</v>
      </c>
      <c r="I11" s="79">
        <v>303</v>
      </c>
      <c r="J11" s="77" t="s">
        <v>165</v>
      </c>
      <c r="K11" s="82" t="s">
        <v>168</v>
      </c>
      <c r="L11" s="84">
        <v>0</v>
      </c>
      <c r="M11" s="16"/>
      <c r="N11" s="16"/>
    </row>
    <row r="12" spans="1:14" ht="16.5" customHeight="1">
      <c r="A12" s="77">
        <v>301</v>
      </c>
      <c r="B12" s="77" t="s">
        <v>169</v>
      </c>
      <c r="C12" s="86" t="s">
        <v>170</v>
      </c>
      <c r="D12" s="78">
        <v>0</v>
      </c>
      <c r="E12" s="85">
        <v>302</v>
      </c>
      <c r="F12" s="80" t="s">
        <v>171</v>
      </c>
      <c r="G12" s="82" t="s">
        <v>172</v>
      </c>
      <c r="H12" s="84">
        <v>0</v>
      </c>
      <c r="I12" s="77">
        <v>303</v>
      </c>
      <c r="J12" s="80" t="s">
        <v>171</v>
      </c>
      <c r="K12" s="77" t="s">
        <v>173</v>
      </c>
      <c r="L12" s="78">
        <v>0</v>
      </c>
      <c r="M12" s="16"/>
      <c r="N12" s="16"/>
    </row>
    <row r="13" spans="1:13" ht="16.5" customHeight="1">
      <c r="A13" s="77">
        <v>301</v>
      </c>
      <c r="B13" s="77" t="s">
        <v>174</v>
      </c>
      <c r="C13" s="86" t="s">
        <v>175</v>
      </c>
      <c r="D13" s="78">
        <v>68.2788</v>
      </c>
      <c r="E13" s="85">
        <v>302</v>
      </c>
      <c r="F13" s="77" t="s">
        <v>176</v>
      </c>
      <c r="G13" s="82" t="s">
        <v>177</v>
      </c>
      <c r="H13" s="84">
        <v>0</v>
      </c>
      <c r="I13" s="80">
        <v>303</v>
      </c>
      <c r="J13" s="80" t="s">
        <v>176</v>
      </c>
      <c r="K13" s="77" t="s">
        <v>178</v>
      </c>
      <c r="L13" s="78">
        <v>5.445</v>
      </c>
      <c r="M13" s="16"/>
    </row>
    <row r="14" spans="1:13" ht="16.5" customHeight="1">
      <c r="A14" s="77">
        <v>301</v>
      </c>
      <c r="B14" s="77" t="s">
        <v>179</v>
      </c>
      <c r="C14" s="87" t="s">
        <v>180</v>
      </c>
      <c r="D14" s="78">
        <v>184.5052</v>
      </c>
      <c r="E14" s="85">
        <v>302</v>
      </c>
      <c r="F14" s="80" t="s">
        <v>169</v>
      </c>
      <c r="G14" s="83" t="s">
        <v>181</v>
      </c>
      <c r="H14" s="84">
        <v>0</v>
      </c>
      <c r="I14" s="80">
        <v>303</v>
      </c>
      <c r="J14" s="80" t="s">
        <v>169</v>
      </c>
      <c r="K14" s="80" t="s">
        <v>182</v>
      </c>
      <c r="L14" s="92">
        <v>0</v>
      </c>
      <c r="M14" s="16"/>
    </row>
    <row r="15" spans="1:13" ht="16.5" customHeight="1">
      <c r="A15" s="77">
        <v>301</v>
      </c>
      <c r="B15" s="77" t="s">
        <v>183</v>
      </c>
      <c r="C15" s="86" t="s">
        <v>184</v>
      </c>
      <c r="D15" s="78">
        <v>0</v>
      </c>
      <c r="E15" s="85">
        <v>302</v>
      </c>
      <c r="F15" s="80" t="s">
        <v>174</v>
      </c>
      <c r="G15" s="83" t="s">
        <v>185</v>
      </c>
      <c r="H15" s="84">
        <v>2.58</v>
      </c>
      <c r="I15" s="80">
        <v>303</v>
      </c>
      <c r="J15" s="80" t="s">
        <v>174</v>
      </c>
      <c r="K15" s="93" t="s">
        <v>186</v>
      </c>
      <c r="L15" s="78">
        <v>0</v>
      </c>
      <c r="M15" s="16"/>
    </row>
    <row r="16" spans="1:13" ht="16.5" customHeight="1">
      <c r="A16" s="77">
        <v>301</v>
      </c>
      <c r="B16" s="77">
        <v>10</v>
      </c>
      <c r="C16" s="86" t="s">
        <v>187</v>
      </c>
      <c r="D16" s="78">
        <v>41.5581</v>
      </c>
      <c r="E16" s="85">
        <v>302</v>
      </c>
      <c r="F16" s="77" t="s">
        <v>179</v>
      </c>
      <c r="G16" s="82" t="s">
        <v>188</v>
      </c>
      <c r="H16" s="84">
        <v>0</v>
      </c>
      <c r="I16" s="77">
        <v>303</v>
      </c>
      <c r="J16" s="80" t="s">
        <v>179</v>
      </c>
      <c r="K16" s="94" t="s">
        <v>189</v>
      </c>
      <c r="L16" s="84">
        <v>0</v>
      </c>
      <c r="M16" s="16"/>
    </row>
    <row r="17" spans="1:13" ht="16.5" customHeight="1">
      <c r="A17" s="77">
        <v>301</v>
      </c>
      <c r="B17" s="77">
        <v>11</v>
      </c>
      <c r="C17" s="87" t="s">
        <v>190</v>
      </c>
      <c r="D17" s="78">
        <v>0</v>
      </c>
      <c r="E17" s="79">
        <v>302</v>
      </c>
      <c r="F17" s="77" t="s">
        <v>183</v>
      </c>
      <c r="G17" s="83" t="s">
        <v>191</v>
      </c>
      <c r="H17" s="84">
        <v>0</v>
      </c>
      <c r="I17" s="80">
        <v>303</v>
      </c>
      <c r="J17" s="80" t="s">
        <v>183</v>
      </c>
      <c r="K17" s="95" t="s">
        <v>192</v>
      </c>
      <c r="L17" s="78">
        <v>0.06</v>
      </c>
      <c r="M17" s="16"/>
    </row>
    <row r="18" spans="1:13" ht="16.5" customHeight="1">
      <c r="A18" s="77">
        <v>301</v>
      </c>
      <c r="B18" s="77">
        <v>12</v>
      </c>
      <c r="C18" s="86" t="s">
        <v>193</v>
      </c>
      <c r="D18" s="78">
        <v>3.8097</v>
      </c>
      <c r="E18" s="85">
        <v>302</v>
      </c>
      <c r="F18" s="80">
        <v>11</v>
      </c>
      <c r="G18" s="82" t="s">
        <v>194</v>
      </c>
      <c r="H18" s="84">
        <v>0</v>
      </c>
      <c r="I18" s="80">
        <v>303</v>
      </c>
      <c r="J18" s="80">
        <v>10</v>
      </c>
      <c r="K18" s="95" t="s">
        <v>195</v>
      </c>
      <c r="L18" s="92">
        <v>0</v>
      </c>
      <c r="M18" s="16"/>
    </row>
    <row r="19" spans="1:12" ht="16.5" customHeight="1">
      <c r="A19" s="77">
        <v>301</v>
      </c>
      <c r="B19" s="77">
        <v>13</v>
      </c>
      <c r="C19" s="86" t="s">
        <v>196</v>
      </c>
      <c r="D19" s="78">
        <v>108.1756</v>
      </c>
      <c r="E19" s="85">
        <v>302</v>
      </c>
      <c r="F19" s="80">
        <v>12</v>
      </c>
      <c r="G19" s="82" t="s">
        <v>197</v>
      </c>
      <c r="H19" s="84">
        <v>0</v>
      </c>
      <c r="I19" s="80">
        <v>303</v>
      </c>
      <c r="J19" s="80">
        <v>99</v>
      </c>
      <c r="K19" s="83" t="s">
        <v>198</v>
      </c>
      <c r="L19" s="78">
        <v>0</v>
      </c>
    </row>
    <row r="20" spans="1:13" ht="16.5" customHeight="1">
      <c r="A20" s="77">
        <v>301</v>
      </c>
      <c r="B20" s="77">
        <v>14</v>
      </c>
      <c r="C20" s="86" t="s">
        <v>199</v>
      </c>
      <c r="D20" s="78">
        <v>0</v>
      </c>
      <c r="E20" s="79">
        <v>302</v>
      </c>
      <c r="F20" s="77">
        <v>13</v>
      </c>
      <c r="G20" s="82" t="s">
        <v>200</v>
      </c>
      <c r="H20" s="84">
        <v>0</v>
      </c>
      <c r="I20" s="36"/>
      <c r="J20" s="36"/>
      <c r="K20" s="36"/>
      <c r="L20" s="96"/>
      <c r="M20" s="16"/>
    </row>
    <row r="21" spans="1:13" ht="16.5" customHeight="1">
      <c r="A21" s="77">
        <v>301</v>
      </c>
      <c r="B21" s="80">
        <v>99</v>
      </c>
      <c r="C21" s="77" t="s">
        <v>201</v>
      </c>
      <c r="D21" s="78">
        <v>14.88</v>
      </c>
      <c r="E21" s="79">
        <v>302</v>
      </c>
      <c r="F21" s="77">
        <v>14</v>
      </c>
      <c r="G21" s="82" t="s">
        <v>202</v>
      </c>
      <c r="H21" s="84">
        <v>0</v>
      </c>
      <c r="I21" s="36"/>
      <c r="J21" s="36"/>
      <c r="K21" s="36"/>
      <c r="L21" s="36"/>
      <c r="M21" s="16"/>
    </row>
    <row r="22" spans="1:13" ht="16.5" customHeight="1">
      <c r="A22" s="77"/>
      <c r="B22" s="77"/>
      <c r="C22" s="77"/>
      <c r="D22" s="77"/>
      <c r="E22" s="77">
        <v>302</v>
      </c>
      <c r="F22" s="77">
        <v>15</v>
      </c>
      <c r="G22" s="82" t="s">
        <v>203</v>
      </c>
      <c r="H22" s="84">
        <v>0</v>
      </c>
      <c r="I22" s="36"/>
      <c r="J22" s="36"/>
      <c r="K22" s="36"/>
      <c r="L22" s="36"/>
      <c r="M22" s="16"/>
    </row>
    <row r="23" spans="1:13" ht="16.5" customHeight="1">
      <c r="A23" s="77"/>
      <c r="B23" s="77"/>
      <c r="C23" s="77"/>
      <c r="D23" s="77"/>
      <c r="E23" s="77">
        <v>302</v>
      </c>
      <c r="F23" s="77">
        <v>16</v>
      </c>
      <c r="G23" s="82" t="s">
        <v>204</v>
      </c>
      <c r="H23" s="84">
        <v>0</v>
      </c>
      <c r="I23" s="36"/>
      <c r="J23" s="36"/>
      <c r="K23" s="36"/>
      <c r="L23" s="36"/>
      <c r="M23" s="16"/>
    </row>
    <row r="24" spans="1:12" ht="16.5" customHeight="1">
      <c r="A24" s="77"/>
      <c r="B24" s="77"/>
      <c r="C24" s="77"/>
      <c r="D24" s="77"/>
      <c r="E24" s="77">
        <v>302</v>
      </c>
      <c r="F24" s="77">
        <v>17</v>
      </c>
      <c r="G24" s="82" t="s">
        <v>205</v>
      </c>
      <c r="H24" s="84">
        <v>0</v>
      </c>
      <c r="I24" s="36"/>
      <c r="J24" s="36"/>
      <c r="K24" s="36"/>
      <c r="L24" s="36"/>
    </row>
    <row r="25" spans="1:12" ht="16.5" customHeight="1">
      <c r="A25" s="77"/>
      <c r="B25" s="77"/>
      <c r="C25" s="77"/>
      <c r="D25" s="77"/>
      <c r="E25" s="77">
        <v>302</v>
      </c>
      <c r="F25" s="77">
        <v>18</v>
      </c>
      <c r="G25" s="82" t="s">
        <v>206</v>
      </c>
      <c r="H25" s="84">
        <v>0</v>
      </c>
      <c r="I25" s="85"/>
      <c r="J25" s="80"/>
      <c r="K25" s="80"/>
      <c r="L25" s="90"/>
    </row>
    <row r="26" spans="1:12" ht="16.5" customHeight="1">
      <c r="A26" s="77"/>
      <c r="B26" s="77"/>
      <c r="C26" s="77"/>
      <c r="D26" s="77"/>
      <c r="E26" s="77">
        <v>302</v>
      </c>
      <c r="F26" s="77">
        <v>24</v>
      </c>
      <c r="G26" s="82" t="s">
        <v>207</v>
      </c>
      <c r="H26" s="84">
        <v>0</v>
      </c>
      <c r="I26" s="85"/>
      <c r="J26" s="77"/>
      <c r="K26" s="80"/>
      <c r="L26" s="77"/>
    </row>
    <row r="27" spans="1:12" ht="16.5" customHeight="1">
      <c r="A27" s="77"/>
      <c r="B27" s="77"/>
      <c r="C27" s="77"/>
      <c r="D27" s="77"/>
      <c r="E27" s="77">
        <v>302</v>
      </c>
      <c r="F27" s="77">
        <v>25</v>
      </c>
      <c r="G27" s="82" t="s">
        <v>208</v>
      </c>
      <c r="H27" s="84">
        <v>0</v>
      </c>
      <c r="I27" s="79"/>
      <c r="J27" s="80"/>
      <c r="K27" s="80"/>
      <c r="L27" s="77"/>
    </row>
    <row r="28" spans="1:12" ht="16.5" customHeight="1">
      <c r="A28" s="77"/>
      <c r="B28" s="77"/>
      <c r="C28" s="77"/>
      <c r="D28" s="77"/>
      <c r="E28" s="77">
        <v>302</v>
      </c>
      <c r="F28" s="77">
        <v>26</v>
      </c>
      <c r="G28" s="82" t="s">
        <v>209</v>
      </c>
      <c r="H28" s="84">
        <v>0</v>
      </c>
      <c r="I28" s="85"/>
      <c r="J28" s="80"/>
      <c r="K28" s="80"/>
      <c r="L28" s="77"/>
    </row>
    <row r="29" spans="1:12" ht="16.5" customHeight="1">
      <c r="A29" s="77"/>
      <c r="B29" s="77"/>
      <c r="C29" s="77"/>
      <c r="D29" s="77"/>
      <c r="E29" s="77">
        <v>302</v>
      </c>
      <c r="F29" s="77">
        <v>27</v>
      </c>
      <c r="G29" s="83" t="s">
        <v>210</v>
      </c>
      <c r="H29" s="84">
        <v>0</v>
      </c>
      <c r="I29" s="85"/>
      <c r="J29" s="77"/>
      <c r="K29" s="80"/>
      <c r="L29" s="77"/>
    </row>
    <row r="30" spans="1:12" ht="16.5" customHeight="1">
      <c r="A30" s="77"/>
      <c r="B30" s="77"/>
      <c r="C30" s="77"/>
      <c r="D30" s="77"/>
      <c r="E30" s="77">
        <v>302</v>
      </c>
      <c r="F30" s="77">
        <v>28</v>
      </c>
      <c r="G30" s="82" t="s">
        <v>211</v>
      </c>
      <c r="H30" s="84">
        <v>0</v>
      </c>
      <c r="I30" s="85"/>
      <c r="J30" s="80"/>
      <c r="K30" s="80"/>
      <c r="L30" s="77"/>
    </row>
    <row r="31" spans="1:12" ht="16.5" customHeight="1">
      <c r="A31" s="77"/>
      <c r="B31" s="77"/>
      <c r="C31" s="77"/>
      <c r="D31" s="77"/>
      <c r="E31" s="77">
        <v>302</v>
      </c>
      <c r="F31" s="77">
        <v>29</v>
      </c>
      <c r="G31" s="82" t="s">
        <v>212</v>
      </c>
      <c r="H31" s="84">
        <v>0</v>
      </c>
      <c r="I31" s="85"/>
      <c r="J31" s="80"/>
      <c r="K31" s="77"/>
      <c r="L31" s="77"/>
    </row>
    <row r="32" spans="1:12" ht="16.5" customHeight="1">
      <c r="A32" s="77"/>
      <c r="B32" s="77"/>
      <c r="C32" s="77"/>
      <c r="D32" s="77"/>
      <c r="E32" s="77">
        <v>302</v>
      </c>
      <c r="F32" s="77">
        <v>31</v>
      </c>
      <c r="G32" s="82" t="s">
        <v>213</v>
      </c>
      <c r="H32" s="84">
        <v>4.7975</v>
      </c>
      <c r="I32" s="85"/>
      <c r="J32" s="80"/>
      <c r="K32" s="80"/>
      <c r="L32" s="77"/>
    </row>
    <row r="33" spans="1:12" ht="16.5" customHeight="1">
      <c r="A33" s="77"/>
      <c r="B33" s="77"/>
      <c r="C33" s="77"/>
      <c r="D33" s="77"/>
      <c r="E33" s="77">
        <v>302</v>
      </c>
      <c r="F33" s="77">
        <v>39</v>
      </c>
      <c r="G33" s="82" t="s">
        <v>214</v>
      </c>
      <c r="H33" s="84">
        <v>16.74</v>
      </c>
      <c r="I33" s="85"/>
      <c r="J33" s="77"/>
      <c r="K33" s="80"/>
      <c r="L33" s="77"/>
    </row>
    <row r="34" spans="1:12" ht="16.5" customHeight="1">
      <c r="A34" s="77"/>
      <c r="B34" s="77"/>
      <c r="C34" s="77"/>
      <c r="D34" s="77"/>
      <c r="E34" s="77">
        <v>302</v>
      </c>
      <c r="F34" s="77">
        <v>40</v>
      </c>
      <c r="G34" s="82" t="s">
        <v>215</v>
      </c>
      <c r="H34" s="84">
        <v>0</v>
      </c>
      <c r="I34" s="85"/>
      <c r="J34" s="80"/>
      <c r="K34" s="77"/>
      <c r="L34" s="77"/>
    </row>
    <row r="35" spans="1:12" ht="16.5" customHeight="1">
      <c r="A35" s="77"/>
      <c r="B35" s="77"/>
      <c r="C35" s="77"/>
      <c r="D35" s="77"/>
      <c r="E35" s="77">
        <v>302</v>
      </c>
      <c r="F35" s="77">
        <v>99</v>
      </c>
      <c r="G35" s="82" t="s">
        <v>216</v>
      </c>
      <c r="H35" s="88">
        <f>H8-SUM(H9:H34)</f>
        <v>-1.4210854715202004E-13</v>
      </c>
      <c r="I35" s="79"/>
      <c r="J35" s="77"/>
      <c r="K35" s="77"/>
      <c r="L35" s="77"/>
    </row>
  </sheetData>
  <sheetProtection/>
  <mergeCells count="9">
    <mergeCell ref="C4:C6"/>
    <mergeCell ref="D4:D6"/>
    <mergeCell ref="G4:G6"/>
    <mergeCell ref="H4:H6"/>
    <mergeCell ref="K4:K6"/>
    <mergeCell ref="L4:L6"/>
    <mergeCell ref="A4:B5"/>
    <mergeCell ref="E4:F5"/>
    <mergeCell ref="I4:J5"/>
  </mergeCells>
  <printOptions gridLines="1"/>
  <pageMargins left="0.2" right="0.2" top="0.2" bottom="0.39" header="0.2" footer="0.2"/>
  <pageSetup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16015625" style="0" customWidth="1"/>
    <col min="3" max="3" width="36.83203125" style="0" customWidth="1"/>
    <col min="4" max="6" width="31" style="0" customWidth="1"/>
  </cols>
  <sheetData>
    <row r="1" spans="1:6" ht="10.5" customHeight="1">
      <c r="A1" s="46"/>
      <c r="B1" s="46"/>
      <c r="C1" s="16"/>
      <c r="D1" s="47"/>
      <c r="E1" s="47"/>
      <c r="F1" s="17" t="s">
        <v>217</v>
      </c>
    </row>
    <row r="2" spans="1:6" ht="32.25" customHeight="1">
      <c r="A2" s="27" t="s">
        <v>218</v>
      </c>
      <c r="B2" s="27"/>
      <c r="C2" s="67"/>
      <c r="D2" s="67"/>
      <c r="E2" s="67"/>
      <c r="F2" s="67"/>
    </row>
    <row r="3" spans="1:6" ht="25.5" customHeight="1">
      <c r="A3" s="68" t="s">
        <v>2</v>
      </c>
      <c r="B3" s="69"/>
      <c r="C3" s="16"/>
      <c r="D3" s="47"/>
      <c r="E3" s="47"/>
      <c r="F3" s="18" t="s">
        <v>3</v>
      </c>
    </row>
    <row r="4" spans="1:6" ht="18" customHeight="1">
      <c r="A4" s="52" t="s">
        <v>219</v>
      </c>
      <c r="B4" s="52"/>
      <c r="C4" s="52" t="s">
        <v>153</v>
      </c>
      <c r="D4" s="52" t="s">
        <v>86</v>
      </c>
      <c r="E4" s="52" t="s">
        <v>130</v>
      </c>
      <c r="F4" s="9" t="s">
        <v>131</v>
      </c>
    </row>
    <row r="5" spans="1:6" ht="18" customHeight="1">
      <c r="A5" s="52" t="s">
        <v>155</v>
      </c>
      <c r="B5" s="52" t="s">
        <v>156</v>
      </c>
      <c r="C5" s="52"/>
      <c r="D5" s="52"/>
      <c r="E5" s="52"/>
      <c r="F5" s="9"/>
    </row>
    <row r="6" spans="1:9" ht="18" customHeight="1">
      <c r="A6" s="70" t="s">
        <v>92</v>
      </c>
      <c r="B6" s="70" t="s">
        <v>92</v>
      </c>
      <c r="C6" s="70" t="s">
        <v>92</v>
      </c>
      <c r="D6" s="54">
        <v>1</v>
      </c>
      <c r="E6" s="54">
        <v>2</v>
      </c>
      <c r="F6" s="54">
        <v>3</v>
      </c>
      <c r="I6" s="16"/>
    </row>
    <row r="7" spans="1:7" ht="23.25" customHeight="1">
      <c r="A7" s="60"/>
      <c r="B7" s="60"/>
      <c r="C7" s="60" t="s">
        <v>93</v>
      </c>
      <c r="D7" s="61">
        <v>1150.7895</v>
      </c>
      <c r="E7" s="61">
        <v>1081.0095</v>
      </c>
      <c r="F7" s="61">
        <v>69.78</v>
      </c>
      <c r="G7" s="16"/>
    </row>
    <row r="8" spans="1:6" ht="23.25" customHeight="1">
      <c r="A8" s="60" t="s">
        <v>220</v>
      </c>
      <c r="B8" s="60"/>
      <c r="C8" s="60" t="s">
        <v>132</v>
      </c>
      <c r="D8" s="61">
        <v>1023.3907</v>
      </c>
      <c r="E8" s="61">
        <v>1023.3907</v>
      </c>
      <c r="F8" s="61">
        <v>0</v>
      </c>
    </row>
    <row r="9" spans="1:6" ht="23.25" customHeight="1">
      <c r="A9" s="60" t="s">
        <v>221</v>
      </c>
      <c r="B9" s="60" t="s">
        <v>157</v>
      </c>
      <c r="C9" s="60" t="s">
        <v>222</v>
      </c>
      <c r="D9" s="61">
        <v>408.354</v>
      </c>
      <c r="E9" s="61">
        <v>408.354</v>
      </c>
      <c r="F9" s="61">
        <v>0</v>
      </c>
    </row>
    <row r="10" spans="1:6" ht="23.25" customHeight="1">
      <c r="A10" s="60" t="s">
        <v>221</v>
      </c>
      <c r="B10" s="60" t="s">
        <v>161</v>
      </c>
      <c r="C10" s="60" t="s">
        <v>223</v>
      </c>
      <c r="D10" s="61">
        <v>187.6068</v>
      </c>
      <c r="E10" s="61">
        <v>187.6068</v>
      </c>
      <c r="F10" s="61">
        <v>0</v>
      </c>
    </row>
    <row r="11" spans="1:6" ht="23.25" customHeight="1">
      <c r="A11" s="60" t="s">
        <v>221</v>
      </c>
      <c r="B11" s="60" t="s">
        <v>165</v>
      </c>
      <c r="C11" s="60" t="s">
        <v>224</v>
      </c>
      <c r="D11" s="61">
        <v>6.2225</v>
      </c>
      <c r="E11" s="61">
        <v>6.2225</v>
      </c>
      <c r="F11" s="61">
        <v>0</v>
      </c>
    </row>
    <row r="12" spans="1:6" ht="23.25" customHeight="1">
      <c r="A12" s="60" t="s">
        <v>221</v>
      </c>
      <c r="B12" s="60" t="s">
        <v>174</v>
      </c>
      <c r="C12" s="60" t="s">
        <v>225</v>
      </c>
      <c r="D12" s="61">
        <v>68.2788</v>
      </c>
      <c r="E12" s="61">
        <v>68.2788</v>
      </c>
      <c r="F12" s="61">
        <v>0</v>
      </c>
    </row>
    <row r="13" spans="1:6" ht="23.25" customHeight="1">
      <c r="A13" s="60" t="s">
        <v>221</v>
      </c>
      <c r="B13" s="60" t="s">
        <v>179</v>
      </c>
      <c r="C13" s="60" t="s">
        <v>226</v>
      </c>
      <c r="D13" s="61">
        <v>184.5052</v>
      </c>
      <c r="E13" s="61">
        <v>184.5052</v>
      </c>
      <c r="F13" s="61">
        <v>0</v>
      </c>
    </row>
    <row r="14" spans="1:6" ht="23.25" customHeight="1">
      <c r="A14" s="60" t="s">
        <v>221</v>
      </c>
      <c r="B14" s="60" t="s">
        <v>227</v>
      </c>
      <c r="C14" s="60" t="s">
        <v>228</v>
      </c>
      <c r="D14" s="61">
        <v>41.5581</v>
      </c>
      <c r="E14" s="61">
        <v>41.5581</v>
      </c>
      <c r="F14" s="61">
        <v>0</v>
      </c>
    </row>
    <row r="15" spans="1:6" ht="23.25" customHeight="1">
      <c r="A15" s="60" t="s">
        <v>221</v>
      </c>
      <c r="B15" s="60" t="s">
        <v>229</v>
      </c>
      <c r="C15" s="60" t="s">
        <v>230</v>
      </c>
      <c r="D15" s="61">
        <v>3.8097</v>
      </c>
      <c r="E15" s="61">
        <v>3.8097</v>
      </c>
      <c r="F15" s="61">
        <v>0</v>
      </c>
    </row>
    <row r="16" spans="1:6" ht="23.25" customHeight="1">
      <c r="A16" s="60" t="s">
        <v>221</v>
      </c>
      <c r="B16" s="60" t="s">
        <v>231</v>
      </c>
      <c r="C16" s="60" t="s">
        <v>232</v>
      </c>
      <c r="D16" s="61">
        <v>108.1756</v>
      </c>
      <c r="E16" s="61">
        <v>108.1756</v>
      </c>
      <c r="F16" s="61">
        <v>0</v>
      </c>
    </row>
    <row r="17" spans="1:6" ht="23.25" customHeight="1">
      <c r="A17" s="60" t="s">
        <v>221</v>
      </c>
      <c r="B17" s="60" t="s">
        <v>233</v>
      </c>
      <c r="C17" s="60" t="s">
        <v>234</v>
      </c>
      <c r="D17" s="61">
        <v>14.88</v>
      </c>
      <c r="E17" s="61">
        <v>14.88</v>
      </c>
      <c r="F17" s="61">
        <v>0</v>
      </c>
    </row>
    <row r="18" spans="1:6" ht="23.25" customHeight="1">
      <c r="A18" s="60" t="s">
        <v>235</v>
      </c>
      <c r="B18" s="60"/>
      <c r="C18" s="60" t="s">
        <v>133</v>
      </c>
      <c r="D18" s="61">
        <v>119.4575</v>
      </c>
      <c r="E18" s="61">
        <v>49.6775</v>
      </c>
      <c r="F18" s="61">
        <v>69.78</v>
      </c>
    </row>
    <row r="19" spans="1:6" ht="23.25" customHeight="1">
      <c r="A19" s="60" t="s">
        <v>236</v>
      </c>
      <c r="B19" s="60" t="s">
        <v>157</v>
      </c>
      <c r="C19" s="60" t="s">
        <v>237</v>
      </c>
      <c r="D19" s="61">
        <v>31.06</v>
      </c>
      <c r="E19" s="61">
        <v>25.56</v>
      </c>
      <c r="F19" s="61">
        <v>5.5</v>
      </c>
    </row>
    <row r="20" spans="1:6" ht="23.25" customHeight="1">
      <c r="A20" s="60" t="s">
        <v>236</v>
      </c>
      <c r="B20" s="60" t="s">
        <v>161</v>
      </c>
      <c r="C20" s="60" t="s">
        <v>238</v>
      </c>
      <c r="D20" s="61">
        <v>4.9</v>
      </c>
      <c r="E20" s="61">
        <v>0</v>
      </c>
      <c r="F20" s="61">
        <v>4.9</v>
      </c>
    </row>
    <row r="21" spans="1:6" ht="23.25" customHeight="1">
      <c r="A21" s="60" t="s">
        <v>236</v>
      </c>
      <c r="B21" s="60" t="s">
        <v>176</v>
      </c>
      <c r="C21" s="60" t="s">
        <v>239</v>
      </c>
      <c r="D21" s="61">
        <v>1.2</v>
      </c>
      <c r="E21" s="61">
        <v>0</v>
      </c>
      <c r="F21" s="61">
        <v>1.2</v>
      </c>
    </row>
    <row r="22" spans="1:6" ht="23.25" customHeight="1">
      <c r="A22" s="60" t="s">
        <v>236</v>
      </c>
      <c r="B22" s="60" t="s">
        <v>174</v>
      </c>
      <c r="C22" s="60" t="s">
        <v>240</v>
      </c>
      <c r="D22" s="61">
        <v>2.58</v>
      </c>
      <c r="E22" s="61">
        <v>2.58</v>
      </c>
      <c r="F22" s="61">
        <v>0</v>
      </c>
    </row>
    <row r="23" spans="1:6" ht="23.25" customHeight="1">
      <c r="A23" s="60" t="s">
        <v>236</v>
      </c>
      <c r="B23" s="60" t="s">
        <v>241</v>
      </c>
      <c r="C23" s="60" t="s">
        <v>242</v>
      </c>
      <c r="D23" s="61">
        <v>20.41</v>
      </c>
      <c r="E23" s="61">
        <v>0</v>
      </c>
      <c r="F23" s="61">
        <v>20.41</v>
      </c>
    </row>
    <row r="24" spans="1:6" ht="23.25" customHeight="1">
      <c r="A24" s="60" t="s">
        <v>236</v>
      </c>
      <c r="B24" s="60" t="s">
        <v>243</v>
      </c>
      <c r="C24" s="60" t="s">
        <v>244</v>
      </c>
      <c r="D24" s="61">
        <v>1.3</v>
      </c>
      <c r="E24" s="61">
        <v>0</v>
      </c>
      <c r="F24" s="61">
        <v>1.3</v>
      </c>
    </row>
    <row r="25" spans="1:6" ht="23.25" customHeight="1">
      <c r="A25" s="60" t="s">
        <v>236</v>
      </c>
      <c r="B25" s="60" t="s">
        <v>245</v>
      </c>
      <c r="C25" s="60" t="s">
        <v>246</v>
      </c>
      <c r="D25" s="61">
        <v>3.85</v>
      </c>
      <c r="E25" s="61">
        <v>0</v>
      </c>
      <c r="F25" s="61">
        <v>3.85</v>
      </c>
    </row>
    <row r="26" spans="1:6" ht="23.25" customHeight="1">
      <c r="A26" s="60" t="s">
        <v>236</v>
      </c>
      <c r="B26" s="60" t="s">
        <v>247</v>
      </c>
      <c r="C26" s="60" t="s">
        <v>248</v>
      </c>
      <c r="D26" s="61">
        <v>6.5</v>
      </c>
      <c r="E26" s="61">
        <v>0</v>
      </c>
      <c r="F26" s="61">
        <v>6.5</v>
      </c>
    </row>
    <row r="27" spans="1:6" ht="23.25" customHeight="1">
      <c r="A27" s="60" t="s">
        <v>236</v>
      </c>
      <c r="B27" s="60" t="s">
        <v>249</v>
      </c>
      <c r="C27" s="60" t="s">
        <v>250</v>
      </c>
      <c r="D27" s="61">
        <v>4.4</v>
      </c>
      <c r="E27" s="61">
        <v>0</v>
      </c>
      <c r="F27" s="61">
        <v>4.4</v>
      </c>
    </row>
    <row r="28" spans="1:6" ht="23.25" customHeight="1">
      <c r="A28" s="60" t="s">
        <v>236</v>
      </c>
      <c r="B28" s="60" t="s">
        <v>251</v>
      </c>
      <c r="C28" s="60" t="s">
        <v>252</v>
      </c>
      <c r="D28" s="61">
        <v>10.4975</v>
      </c>
      <c r="E28" s="61">
        <v>4.7975</v>
      </c>
      <c r="F28" s="61">
        <v>5.7</v>
      </c>
    </row>
    <row r="29" spans="1:6" ht="23.25" customHeight="1">
      <c r="A29" s="60" t="s">
        <v>236</v>
      </c>
      <c r="B29" s="60" t="s">
        <v>253</v>
      </c>
      <c r="C29" s="60" t="s">
        <v>254</v>
      </c>
      <c r="D29" s="61">
        <v>16.74</v>
      </c>
      <c r="E29" s="61">
        <v>16.74</v>
      </c>
      <c r="F29" s="61">
        <v>0</v>
      </c>
    </row>
    <row r="30" spans="1:6" ht="23.25" customHeight="1">
      <c r="A30" s="60" t="s">
        <v>236</v>
      </c>
      <c r="B30" s="60" t="s">
        <v>233</v>
      </c>
      <c r="C30" s="60" t="s">
        <v>255</v>
      </c>
      <c r="D30" s="61">
        <v>16.02</v>
      </c>
      <c r="E30" s="61">
        <v>0</v>
      </c>
      <c r="F30" s="61">
        <v>16.02</v>
      </c>
    </row>
    <row r="31" spans="1:6" ht="23.25" customHeight="1">
      <c r="A31" s="60" t="s">
        <v>256</v>
      </c>
      <c r="B31" s="60"/>
      <c r="C31" s="60" t="s">
        <v>134</v>
      </c>
      <c r="D31" s="61">
        <v>7.9413</v>
      </c>
      <c r="E31" s="61">
        <v>7.9413</v>
      </c>
      <c r="F31" s="61">
        <v>0</v>
      </c>
    </row>
    <row r="32" spans="1:6" ht="23.25" customHeight="1">
      <c r="A32" s="60" t="s">
        <v>257</v>
      </c>
      <c r="B32" s="60" t="s">
        <v>161</v>
      </c>
      <c r="C32" s="60" t="s">
        <v>258</v>
      </c>
      <c r="D32" s="61">
        <v>2.4363</v>
      </c>
      <c r="E32" s="61">
        <v>2.4363</v>
      </c>
      <c r="F32" s="61">
        <v>0</v>
      </c>
    </row>
    <row r="33" spans="1:6" ht="23.25" customHeight="1">
      <c r="A33" s="60" t="s">
        <v>257</v>
      </c>
      <c r="B33" s="60" t="s">
        <v>176</v>
      </c>
      <c r="C33" s="60" t="s">
        <v>259</v>
      </c>
      <c r="D33" s="61">
        <v>5.445</v>
      </c>
      <c r="E33" s="61">
        <v>5.445</v>
      </c>
      <c r="F33" s="61">
        <v>0</v>
      </c>
    </row>
    <row r="34" spans="1:6" ht="23.25" customHeight="1">
      <c r="A34" s="60" t="s">
        <v>257</v>
      </c>
      <c r="B34" s="60" t="s">
        <v>183</v>
      </c>
      <c r="C34" s="60" t="s">
        <v>260</v>
      </c>
      <c r="D34" s="61">
        <v>0.06</v>
      </c>
      <c r="E34" s="61">
        <v>0.06</v>
      </c>
      <c r="F34" s="61">
        <v>0</v>
      </c>
    </row>
  </sheetData>
  <sheetProtection/>
  <mergeCells count="5">
    <mergeCell ref="A4:B4"/>
    <mergeCell ref="C4:C5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 scale="9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8.5" style="0" customWidth="1"/>
    <col min="3" max="14" width="10.83203125" style="0" customWidth="1"/>
    <col min="15" max="15" width="9.16015625" style="0" customWidth="1"/>
    <col min="16" max="18" width="10.83203125" style="0" customWidth="1"/>
  </cols>
  <sheetData>
    <row r="1" spans="1:18" ht="17.25" customHeight="1">
      <c r="A1" s="46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R1" s="17" t="s">
        <v>261</v>
      </c>
    </row>
    <row r="2" spans="1:18" ht="32.25" customHeight="1">
      <c r="A2" s="27" t="s">
        <v>262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5.5" customHeight="1">
      <c r="A3" s="49" t="s">
        <v>2</v>
      </c>
      <c r="B3" s="16"/>
      <c r="C3" s="47"/>
      <c r="D3" s="47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R3" s="18" t="s">
        <v>3</v>
      </c>
    </row>
    <row r="4" spans="1:18" ht="19.5" customHeight="1">
      <c r="A4" s="51" t="s">
        <v>84</v>
      </c>
      <c r="B4" s="52" t="s">
        <v>85</v>
      </c>
      <c r="C4" s="52" t="s">
        <v>86</v>
      </c>
      <c r="D4" s="52" t="s">
        <v>130</v>
      </c>
      <c r="E4" s="52"/>
      <c r="F4" s="52"/>
      <c r="G4" s="51"/>
      <c r="H4" s="53" t="s">
        <v>131</v>
      </c>
      <c r="I4" s="62"/>
      <c r="J4" s="62"/>
      <c r="K4" s="62"/>
      <c r="L4" s="62"/>
      <c r="M4" s="62"/>
      <c r="N4" s="62"/>
      <c r="O4" s="62"/>
      <c r="P4" s="62"/>
      <c r="Q4" s="62"/>
      <c r="R4" s="65"/>
    </row>
    <row r="5" spans="1:18" ht="69.75" customHeight="1">
      <c r="A5" s="51"/>
      <c r="B5" s="52"/>
      <c r="C5" s="52"/>
      <c r="D5" s="54" t="s">
        <v>93</v>
      </c>
      <c r="E5" s="55" t="s">
        <v>132</v>
      </c>
      <c r="F5" s="55" t="s">
        <v>133</v>
      </c>
      <c r="G5" s="55" t="s">
        <v>134</v>
      </c>
      <c r="H5" s="56" t="s">
        <v>93</v>
      </c>
      <c r="I5" s="63" t="s">
        <v>132</v>
      </c>
      <c r="J5" s="63" t="s">
        <v>133</v>
      </c>
      <c r="K5" s="63" t="s">
        <v>134</v>
      </c>
      <c r="L5" s="64" t="s">
        <v>135</v>
      </c>
      <c r="M5" s="64" t="s">
        <v>136</v>
      </c>
      <c r="N5" s="64" t="s">
        <v>137</v>
      </c>
      <c r="O5" s="64" t="s">
        <v>138</v>
      </c>
      <c r="P5" s="64" t="s">
        <v>139</v>
      </c>
      <c r="Q5" s="64" t="s">
        <v>140</v>
      </c>
      <c r="R5" s="66" t="s">
        <v>141</v>
      </c>
    </row>
    <row r="6" spans="1:18" ht="18" customHeight="1">
      <c r="A6" s="57" t="s">
        <v>92</v>
      </c>
      <c r="B6" s="57" t="s">
        <v>92</v>
      </c>
      <c r="C6" s="58">
        <v>1</v>
      </c>
      <c r="D6" s="58">
        <f aca="true" t="shared" si="0" ref="D6:R6">C6+1</f>
        <v>2</v>
      </c>
      <c r="E6" s="58">
        <f t="shared" si="0"/>
        <v>3</v>
      </c>
      <c r="F6" s="58">
        <f t="shared" si="0"/>
        <v>4</v>
      </c>
      <c r="G6" s="58">
        <f t="shared" si="0"/>
        <v>5</v>
      </c>
      <c r="H6" s="58">
        <f t="shared" si="0"/>
        <v>6</v>
      </c>
      <c r="I6" s="58">
        <f t="shared" si="0"/>
        <v>7</v>
      </c>
      <c r="J6" s="58">
        <f t="shared" si="0"/>
        <v>8</v>
      </c>
      <c r="K6" s="58">
        <f t="shared" si="0"/>
        <v>9</v>
      </c>
      <c r="L6" s="58">
        <f t="shared" si="0"/>
        <v>10</v>
      </c>
      <c r="M6" s="58">
        <f t="shared" si="0"/>
        <v>11</v>
      </c>
      <c r="N6" s="58">
        <f t="shared" si="0"/>
        <v>12</v>
      </c>
      <c r="O6" s="58">
        <f t="shared" si="0"/>
        <v>13</v>
      </c>
      <c r="P6" s="58">
        <f t="shared" si="0"/>
        <v>14</v>
      </c>
      <c r="Q6" s="58">
        <f t="shared" si="0"/>
        <v>15</v>
      </c>
      <c r="R6" s="58">
        <f t="shared" si="0"/>
        <v>16</v>
      </c>
    </row>
    <row r="7" spans="1:18" ht="23.25" customHeight="1">
      <c r="A7" s="5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9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L8" s="16"/>
      <c r="M8" s="16"/>
      <c r="N8" s="16"/>
      <c r="O8" s="16"/>
      <c r="P8" s="16"/>
      <c r="Q8" s="16"/>
      <c r="R8" s="16"/>
    </row>
    <row r="9" spans="2:18" ht="9.75" customHeight="1">
      <c r="B9" s="16"/>
      <c r="C9" s="16"/>
      <c r="H9" s="16"/>
      <c r="L9" s="16"/>
      <c r="M9" s="16"/>
      <c r="N9" s="16"/>
      <c r="O9" s="16"/>
      <c r="P9" s="16"/>
      <c r="Q9" s="16"/>
      <c r="R9" s="16"/>
    </row>
    <row r="10" spans="3:18" ht="9.75" customHeight="1">
      <c r="C10" s="16"/>
      <c r="E10" s="16"/>
      <c r="G10" s="16"/>
      <c r="I10" s="16"/>
      <c r="L10" s="16"/>
      <c r="M10" s="16"/>
      <c r="N10" s="16"/>
      <c r="O10" s="16"/>
      <c r="P10" s="16"/>
      <c r="Q10" s="16"/>
      <c r="R10" s="16"/>
    </row>
    <row r="11" spans="8:18" ht="9.75" customHeight="1">
      <c r="H11" s="16"/>
      <c r="M11" s="16"/>
      <c r="O11" s="16"/>
      <c r="P11" s="16"/>
      <c r="Q11" s="16"/>
      <c r="R11" s="16"/>
    </row>
    <row r="12" spans="3:17" ht="9.75" customHeight="1">
      <c r="C12" s="16"/>
      <c r="F12" s="16"/>
      <c r="I12" s="16"/>
      <c r="M12" s="16"/>
      <c r="N12" s="16"/>
      <c r="Q12" s="16"/>
    </row>
    <row r="13" spans="2:17" ht="9.75" customHeight="1">
      <c r="B13" s="16"/>
      <c r="C13" s="16"/>
      <c r="H13" s="16"/>
      <c r="N13" s="16"/>
      <c r="O13" s="16"/>
      <c r="P13" s="16"/>
      <c r="Q13" s="16"/>
    </row>
    <row r="14" spans="3:17" ht="9.75" customHeight="1">
      <c r="C14" s="16"/>
      <c r="I14" s="16"/>
      <c r="J14" s="16"/>
      <c r="M14" s="16"/>
      <c r="N14" s="16"/>
      <c r="Q14" s="16"/>
    </row>
    <row r="15" spans="6:18" ht="9.75" customHeight="1">
      <c r="F15" s="16"/>
      <c r="Q15" s="16"/>
      <c r="R15" s="16"/>
    </row>
    <row r="16" spans="6:17" ht="9.75" customHeight="1">
      <c r="F16" s="16"/>
      <c r="P16" s="16"/>
      <c r="Q16" s="16"/>
    </row>
    <row r="17" ht="9.75" customHeight="1"/>
    <row r="18" ht="9.75" customHeight="1"/>
    <row r="19" ht="12.75" customHeight="1">
      <c r="Q19" s="16"/>
    </row>
    <row r="20" ht="12.75" customHeight="1"/>
    <row r="21" ht="12.75" customHeight="1"/>
    <row r="22" ht="12.75" customHeight="1"/>
    <row r="23" ht="12.75" customHeight="1">
      <c r="E23" s="16"/>
    </row>
  </sheetData>
  <sheetProtection/>
  <mergeCells count="4">
    <mergeCell ref="D4:G4"/>
    <mergeCell ref="A4:A5"/>
    <mergeCell ref="B4:B5"/>
    <mergeCell ref="C4:C5"/>
  </mergeCells>
  <printOptions horizontalCentered="1"/>
  <pageMargins left="0.2" right="0.2" top="0.2" bottom="0.39" header="0.39" footer="0.2"/>
  <pageSetup fitToHeight="999" fitToWidth="1" orientation="landscape" paperSize="9" scale="93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3.33203125" style="0" customWidth="1"/>
    <col min="3" max="5" width="27.66015625" style="0" customWidth="1"/>
  </cols>
  <sheetData>
    <row r="1" spans="2:5" ht="24" customHeight="1">
      <c r="B1" s="26"/>
      <c r="C1" s="26"/>
      <c r="D1" s="26"/>
      <c r="E1" s="17" t="s">
        <v>261</v>
      </c>
    </row>
    <row r="2" spans="2:5" ht="24" customHeight="1">
      <c r="B2" s="27" t="s">
        <v>263</v>
      </c>
      <c r="C2" s="28"/>
      <c r="D2" s="28"/>
      <c r="E2" s="29"/>
    </row>
    <row r="3" spans="2:11" ht="24" customHeight="1">
      <c r="B3" s="26"/>
      <c r="C3" s="26"/>
      <c r="D3" s="26"/>
      <c r="E3" s="30"/>
      <c r="K3" s="44" t="s">
        <v>264</v>
      </c>
    </row>
    <row r="4" spans="2:20" ht="24" customHeight="1">
      <c r="B4" s="31" t="s">
        <v>2</v>
      </c>
      <c r="C4" s="26"/>
      <c r="D4" s="26"/>
      <c r="E4" s="18" t="s">
        <v>3</v>
      </c>
      <c r="J4" s="16"/>
      <c r="K4" s="16"/>
      <c r="Q4" s="45" t="s">
        <v>265</v>
      </c>
      <c r="R4" s="16"/>
      <c r="T4" s="16"/>
    </row>
    <row r="5" spans="2:10" ht="39" customHeight="1">
      <c r="B5" s="32" t="s">
        <v>266</v>
      </c>
      <c r="C5" s="33" t="s">
        <v>267</v>
      </c>
      <c r="D5" s="34" t="s">
        <v>268</v>
      </c>
      <c r="E5" s="34" t="s">
        <v>269</v>
      </c>
      <c r="I5" s="16"/>
      <c r="J5" s="16"/>
    </row>
    <row r="6" spans="2:5" ht="24" customHeight="1">
      <c r="B6" s="33" t="s">
        <v>270</v>
      </c>
      <c r="C6" s="34">
        <v>1</v>
      </c>
      <c r="D6" s="34">
        <v>2</v>
      </c>
      <c r="E6" s="34">
        <v>3</v>
      </c>
    </row>
    <row r="7" spans="2:20" ht="24" customHeight="1">
      <c r="B7" s="35" t="s">
        <v>271</v>
      </c>
      <c r="C7" s="36"/>
      <c r="D7" s="37">
        <f>D8+D9+D10</f>
        <v>10.4975</v>
      </c>
      <c r="E7" s="38" t="e">
        <f aca="true" t="shared" si="0" ref="E7:E12">(D7-C7)/C7</f>
        <v>#DIV/0!</v>
      </c>
      <c r="J7" s="16"/>
      <c r="T7" s="16"/>
    </row>
    <row r="8" spans="2:5" ht="24" customHeight="1">
      <c r="B8" s="35" t="s">
        <v>272</v>
      </c>
      <c r="C8" s="36"/>
      <c r="D8" s="15">
        <v>0</v>
      </c>
      <c r="E8" s="39" t="e">
        <f t="shared" si="0"/>
        <v>#DIV/0!</v>
      </c>
    </row>
    <row r="9" spans="2:19" ht="24" customHeight="1">
      <c r="B9" s="35" t="s">
        <v>273</v>
      </c>
      <c r="C9" s="36"/>
      <c r="D9" s="15">
        <v>0</v>
      </c>
      <c r="E9" s="40" t="e">
        <f t="shared" si="0"/>
        <v>#DIV/0!</v>
      </c>
      <c r="S9" s="16"/>
    </row>
    <row r="10" spans="2:18" ht="24" customHeight="1">
      <c r="B10" s="35" t="s">
        <v>274</v>
      </c>
      <c r="C10" s="36"/>
      <c r="D10" s="41">
        <f>D11+D12</f>
        <v>10.4975</v>
      </c>
      <c r="E10" s="38" t="e">
        <f t="shared" si="0"/>
        <v>#DIV/0!</v>
      </c>
      <c r="R10" s="16"/>
    </row>
    <row r="11" spans="2:5" ht="24" customHeight="1">
      <c r="B11" s="35" t="s">
        <v>275</v>
      </c>
      <c r="C11" s="36"/>
      <c r="D11" s="15">
        <v>10.4975</v>
      </c>
      <c r="E11" s="39" t="e">
        <f t="shared" si="0"/>
        <v>#DIV/0!</v>
      </c>
    </row>
    <row r="12" spans="2:5" ht="24" customHeight="1">
      <c r="B12" s="35" t="s">
        <v>276</v>
      </c>
      <c r="C12" s="36"/>
      <c r="D12" s="15">
        <v>0</v>
      </c>
      <c r="E12" s="38" t="e">
        <f t="shared" si="0"/>
        <v>#DIV/0!</v>
      </c>
    </row>
    <row r="13" spans="2:5" ht="33" customHeight="1">
      <c r="B13" s="42" t="s">
        <v>277</v>
      </c>
      <c r="C13" s="42"/>
      <c r="D13" s="43"/>
      <c r="E13" s="42"/>
    </row>
    <row r="14" spans="2:5" ht="33" customHeight="1">
      <c r="B14" s="42"/>
      <c r="C14" s="42"/>
      <c r="D14" s="42"/>
      <c r="E14" s="42"/>
    </row>
  </sheetData>
  <sheetProtection/>
  <mergeCells count="1">
    <mergeCell ref="B13:E14"/>
  </mergeCells>
  <printOptions gridLines="1"/>
  <pageMargins left="0.75" right="0.75" top="1" bottom="1" header="0.5" footer="0.5"/>
  <pageSetup fitToHeight="1" fitToWidth="1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2019-02-11T09:19:37Z</dcterms:created>
  <dcterms:modified xsi:type="dcterms:W3CDTF">2019-02-11T09:20:06Z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