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6" activeTab="10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基本支出表" sheetId="6" r:id="rId6"/>
    <sheet name="7.一般公共预算经济科目支出" sheetId="7" r:id="rId7"/>
    <sheet name="8.基金预算支出表" sheetId="8" r:id="rId8"/>
    <sheet name="9、三公经费" sheetId="9" r:id="rId9"/>
    <sheet name="10、政府采购" sheetId="10" r:id="rId10"/>
    <sheet name="11、政府购买服务预算表" sheetId="11" r:id="rId11"/>
  </sheets>
  <definedNames>
    <definedName name="_xlnm.Print_Area" localSheetId="0">'1、收支预算总表'!$A$1:$F$42</definedName>
    <definedName name="_xlnm.Print_Area" localSheetId="1">'2、部门收入总表'!$A$8:$W$20</definedName>
    <definedName name="_xlnm.Print_Area" localSheetId="2">'3、部门支出总表'!$A$7:$T$19</definedName>
    <definedName name="_xlnm.Print_Titles" localSheetId="2">'3、部门支出总表'!$1:$6</definedName>
    <definedName name="_xlnm.Print_Area" localSheetId="3">'4、财政拨款收支总表'!$A$1:$F$42</definedName>
    <definedName name="_xlnm.Print_Area" localSheetId="4">'5、一般公共预算支出表'!$A$7:$H$19</definedName>
    <definedName name="_xlnm.Print_Area" localSheetId="5">'6、一般公共基本支出表'!$A$1:$L$35</definedName>
    <definedName name="_xlnm.Print_Area" localSheetId="7">'8.基金预算支出表'!$A$6:$T$7</definedName>
    <definedName name="_xlnm.Print_Titles" localSheetId="7">'8.基金预算支出表'!$1:$6</definedName>
    <definedName name="_xlnm.Print_Titles" localSheetId="1">'2、部门收入总表'!$1:$7</definedName>
    <definedName name="_xlnm.Print_Titles" localSheetId="4">'5、一般公共预算支出表'!$1:$6</definedName>
    <definedName name="_xlnm.Print_Area" localSheetId="8">'9、三公经费'!$A$1:$I$14</definedName>
    <definedName name="_xlnm.Print_Titles" localSheetId="8">'9、三公经费'!$1:$3</definedName>
    <definedName name="_xlnm.Print_Area" localSheetId="9">'10、政府采购'!$A$1:$AA$7</definedName>
    <definedName name="_xlnm.Print_Titles" localSheetId="9">'10、政府采购'!$1:$7</definedName>
    <definedName name="_xlnm.Print_Area" localSheetId="10">'11、政府购买服务预算表'!$A$1:$M$9</definedName>
    <definedName name="_xlnm.Print_Titles" localSheetId="10">'11、政府购买服务预算表'!$1:$7</definedName>
    <definedName name="_xlnm.Print_Titles" localSheetId="6">'7.一般公共预算经济科目支出'!$1:$6</definedName>
    <definedName name="_xlnm.Print_Area" localSheetId="6">'7.一般公共预算经济科目支出'!$A$7:$H$32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<sst xmlns="http://schemas.openxmlformats.org/spreadsheetml/2006/main" count="576" uniqueCount="287">
  <si>
    <t xml:space="preserve">  会议费</t>
  </si>
  <si>
    <t>08</t>
  </si>
  <si>
    <t>04</t>
  </si>
  <si>
    <t>机关事业单位基本养老保险缴费</t>
  </si>
  <si>
    <t>生活补助</t>
  </si>
  <si>
    <t xml:space="preserve">  机关事业单位基本养老保险缴费</t>
  </si>
  <si>
    <t>服务类</t>
  </si>
  <si>
    <t xml:space="preserve">    六、科学技术支出</t>
  </si>
  <si>
    <t xml:space="preserve">    二十六、债务还本支出</t>
  </si>
  <si>
    <t xml:space="preserve">    二十一、粮油物资储备事务</t>
  </si>
  <si>
    <t xml:space="preserve">    2.经营收入</t>
  </si>
  <si>
    <t xml:space="preserve">    十五、资源勘探信息等事务</t>
  </si>
  <si>
    <t>其他支出</t>
  </si>
  <si>
    <t>对个人和家庭的补助</t>
  </si>
  <si>
    <t xml:space="preserve">    1.事业收入</t>
  </si>
  <si>
    <t>离休费</t>
  </si>
  <si>
    <t xml:space="preserve">    二十二、预备费</t>
  </si>
  <si>
    <t>助学金</t>
  </si>
  <si>
    <t>2019部门预算收支预算总表</t>
  </si>
  <si>
    <t>17</t>
  </si>
  <si>
    <t>99</t>
  </si>
  <si>
    <t xml:space="preserve">   1.公务用车运行费</t>
  </si>
  <si>
    <t xml:space="preserve">  奖励金</t>
  </si>
  <si>
    <t>13</t>
  </si>
  <si>
    <t>住房公积金</t>
  </si>
  <si>
    <t>职业年金缴费</t>
  </si>
  <si>
    <t>基本支出</t>
  </si>
  <si>
    <t xml:space="preserve">      2、政府性基金结转</t>
  </si>
  <si>
    <t>分散采购</t>
  </si>
  <si>
    <t xml:space="preserve">      （5）国有资源（资产）有偿使用收入</t>
  </si>
  <si>
    <t>项   目（按支出经济科目分类）</t>
  </si>
  <si>
    <t>政 府 购 买 服 务 预 算 表</t>
  </si>
  <si>
    <t>未纳入财政专户管理的收入</t>
  </si>
  <si>
    <t>支出经济分类科目编码</t>
  </si>
  <si>
    <t>其他社会保障缴费</t>
  </si>
  <si>
    <t>一般公共预算拨款</t>
  </si>
  <si>
    <t xml:space="preserve">    十八、援助其他地区支出</t>
  </si>
  <si>
    <t>取暖费</t>
  </si>
  <si>
    <t xml:space="preserve">   2.公务用车购置费</t>
  </si>
  <si>
    <t>因公出国（境）费用</t>
  </si>
  <si>
    <t>农林水支出</t>
  </si>
  <si>
    <t xml:space="preserve">    3.对个人和家庭的补助</t>
  </si>
  <si>
    <t xml:space="preserve">    2.商品和服务支出</t>
  </si>
  <si>
    <t xml:space="preserve">    2130104</t>
  </si>
  <si>
    <t>一、一般公共预算拨款</t>
  </si>
  <si>
    <t>部门预算公开表十</t>
  </si>
  <si>
    <t>部门预算公开表六</t>
  </si>
  <si>
    <t xml:space="preserve">  住房改革支出</t>
  </si>
  <si>
    <t xml:space="preserve">  城镇职工基本医疗保险缴费</t>
  </si>
  <si>
    <t>支　　　出　　　总　　　计</t>
  </si>
  <si>
    <t xml:space="preserve">    1.国有资本经营收入</t>
  </si>
  <si>
    <t xml:space="preserve">    三、国防</t>
  </si>
  <si>
    <t>213</t>
  </si>
  <si>
    <t xml:space="preserve">    5.资本性支出(基本建设）</t>
  </si>
  <si>
    <t xml:space="preserve">  被装购置费</t>
  </si>
  <si>
    <t xml:space="preserve">    二十七、债务付息支出</t>
  </si>
  <si>
    <t xml:space="preserve">    五、教育</t>
  </si>
  <si>
    <t>部门预算公开表三</t>
  </si>
  <si>
    <t>部门预算公开表九</t>
  </si>
  <si>
    <t>救济费</t>
  </si>
  <si>
    <t>采购项目名称</t>
  </si>
  <si>
    <t xml:space="preserve">      （4）国有资本经营收入</t>
  </si>
  <si>
    <t xml:space="preserve">  生活补助</t>
  </si>
  <si>
    <t>39</t>
  </si>
  <si>
    <t>31</t>
  </si>
  <si>
    <t xml:space="preserve">    1.工资福利支出</t>
  </si>
  <si>
    <t xml:space="preserve">    2130199</t>
  </si>
  <si>
    <t xml:space="preserve">  培训费</t>
  </si>
  <si>
    <t>合计</t>
  </si>
  <si>
    <t xml:space="preserve">    机关事业单位基本养老保险缴费支出</t>
  </si>
  <si>
    <t>208</t>
  </si>
  <si>
    <t>福利费</t>
  </si>
  <si>
    <t xml:space="preserve">    十、卫生健康支出</t>
  </si>
  <si>
    <t>执法监管</t>
  </si>
  <si>
    <t xml:space="preserve">  302</t>
  </si>
  <si>
    <t>订购农机监理服装经费</t>
  </si>
  <si>
    <t>租赁费</t>
  </si>
  <si>
    <t>03</t>
  </si>
  <si>
    <t>07</t>
  </si>
  <si>
    <t xml:space="preserve">    一、一般公共服务</t>
  </si>
  <si>
    <t>纳入财政专户管理的收入</t>
  </si>
  <si>
    <t xml:space="preserve">  绩效工资</t>
  </si>
  <si>
    <t>咨询费</t>
  </si>
  <si>
    <t>津贴补贴</t>
  </si>
  <si>
    <t>*        *</t>
  </si>
  <si>
    <t>303</t>
  </si>
  <si>
    <t xml:space="preserve">  退休费</t>
  </si>
  <si>
    <t>科目名称</t>
  </si>
  <si>
    <t>工程类</t>
  </si>
  <si>
    <t>印刷费</t>
  </si>
  <si>
    <t>编制单位：农机局</t>
  </si>
  <si>
    <t>差旅费</t>
  </si>
  <si>
    <t xml:space="preserve">    六、科学技术</t>
  </si>
  <si>
    <t>支                  出</t>
  </si>
  <si>
    <t>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</t>
  </si>
  <si>
    <t xml:space="preserve">    二十、住房保障支出</t>
  </si>
  <si>
    <t xml:space="preserve">  公务用车运行维护费</t>
  </si>
  <si>
    <t>10</t>
  </si>
  <si>
    <t xml:space="preserve">    执法监管</t>
  </si>
  <si>
    <t>功能科目编码</t>
  </si>
  <si>
    <t>未纳入财政专户管理的收入安排的资金</t>
  </si>
  <si>
    <t xml:space="preserve">    二十三、灾害防治及应急管理支出</t>
  </si>
  <si>
    <t xml:space="preserve">    十一、节能环保</t>
  </si>
  <si>
    <t xml:space="preserve">      （8）其他收入</t>
  </si>
  <si>
    <t>221</t>
  </si>
  <si>
    <t xml:space="preserve">    十四、交通运输</t>
  </si>
  <si>
    <t xml:space="preserve">    七、文化体育与传媒</t>
  </si>
  <si>
    <t xml:space="preserve">    二、外交</t>
  </si>
  <si>
    <t>项          目</t>
  </si>
  <si>
    <t>邮电费</t>
  </si>
  <si>
    <t>收            入</t>
  </si>
  <si>
    <t>奖金</t>
  </si>
  <si>
    <t>类</t>
  </si>
  <si>
    <t xml:space="preserve">    四、公共安全</t>
  </si>
  <si>
    <t xml:space="preserve">    2080505</t>
  </si>
  <si>
    <t xml:space="preserve">  其他工资福利支出</t>
  </si>
  <si>
    <t xml:space="preserve">    4.其他收入</t>
  </si>
  <si>
    <t>对社会保障基金补助</t>
  </si>
  <si>
    <t>本  年  支  出  合  计</t>
  </si>
  <si>
    <t xml:space="preserve">  办公费</t>
  </si>
  <si>
    <t>2019年部门政府性基金预算支出表</t>
  </si>
  <si>
    <t>四、未纳入财政专户管理的收入</t>
  </si>
  <si>
    <t xml:space="preserve">    2.纳入一般公共预算管理的非税收入</t>
  </si>
  <si>
    <t>部门预算公开表十一</t>
  </si>
  <si>
    <t xml:space="preserve">    2.国有资源（资产）有偿使用收入</t>
  </si>
  <si>
    <t>预算数</t>
  </si>
  <si>
    <t>绩效工资</t>
  </si>
  <si>
    <t>2019年部门预算支出总表</t>
  </si>
  <si>
    <t xml:space="preserve">  津贴补贴</t>
  </si>
  <si>
    <t xml:space="preserve">      （6）捐赠收入</t>
  </si>
  <si>
    <t>城镇职工基本医疗保险缴费</t>
  </si>
  <si>
    <t xml:space="preserve">    2130110</t>
  </si>
  <si>
    <t>专用材料费</t>
  </si>
  <si>
    <t xml:space="preserve">  22102</t>
  </si>
  <si>
    <t>公务接待费</t>
  </si>
  <si>
    <t xml:space="preserve">    十七、金融支出</t>
  </si>
  <si>
    <t xml:space="preserve">    十二、城乡社区事务</t>
  </si>
  <si>
    <t xml:space="preserve">  21301</t>
  </si>
  <si>
    <t>纳入财政专户管理的收入安排的资金</t>
  </si>
  <si>
    <t xml:space="preserve">  301</t>
  </si>
  <si>
    <t>政府性基金</t>
  </si>
  <si>
    <t xml:space="preserve">    3.其他收入</t>
  </si>
  <si>
    <t>单位：万元</t>
  </si>
  <si>
    <t>政府采购项目类型</t>
  </si>
  <si>
    <t>06</t>
  </si>
  <si>
    <t>货物类</t>
  </si>
  <si>
    <t>采购资金来源</t>
  </si>
  <si>
    <t>手续费</t>
  </si>
  <si>
    <t>02</t>
  </si>
  <si>
    <t>2019年比2018年增减%</t>
  </si>
  <si>
    <t>伙食补助费</t>
  </si>
  <si>
    <t>小计</t>
  </si>
  <si>
    <t>302</t>
  </si>
  <si>
    <t>工资福利支出</t>
  </si>
  <si>
    <t>项                    目</t>
  </si>
  <si>
    <t xml:space="preserve">      （3）罚没收入安排的资金</t>
  </si>
  <si>
    <t xml:space="preserve">      5、其他结转</t>
  </si>
  <si>
    <t xml:space="preserve">    8.对企业补助</t>
  </si>
  <si>
    <t>培训费</t>
  </si>
  <si>
    <t xml:space="preserve">  行政事业单位离退休</t>
  </si>
  <si>
    <t xml:space="preserve">      （1）专项收入安排的资金</t>
  </si>
  <si>
    <t>上年结余</t>
  </si>
  <si>
    <t xml:space="preserve">  其他社会保障缴费</t>
  </si>
  <si>
    <t>11</t>
  </si>
  <si>
    <t>委托业务费</t>
  </si>
  <si>
    <t xml:space="preserve">    1.公共财政拨款结转</t>
  </si>
  <si>
    <t>资本性支出</t>
  </si>
  <si>
    <t>15</t>
  </si>
  <si>
    <t>项目支出</t>
  </si>
  <si>
    <t xml:space="preserve">    十六、商业服务业等事务</t>
  </si>
  <si>
    <t>个人农业生产补贴</t>
  </si>
  <si>
    <t>一般公共预算</t>
  </si>
  <si>
    <t xml:space="preserve">    7.对企业补助（基本建设）</t>
  </si>
  <si>
    <t>上年结余的资金</t>
  </si>
  <si>
    <t>五、上年结余收入</t>
  </si>
  <si>
    <t xml:space="preserve">    4.债务利息及费用支出</t>
  </si>
  <si>
    <t xml:space="preserve">    二十五、转移性支出</t>
  </si>
  <si>
    <t>24</t>
  </si>
  <si>
    <t>**</t>
  </si>
  <si>
    <t>项目名称</t>
  </si>
  <si>
    <t>抚恤金</t>
  </si>
  <si>
    <t xml:space="preserve">      3、纳入财政专户管理的其他收入结转</t>
  </si>
  <si>
    <t>商品和服务支出</t>
  </si>
  <si>
    <t>其他交通费用</t>
  </si>
  <si>
    <t xml:space="preserve">    2130106</t>
  </si>
  <si>
    <t>部门预算公开表四</t>
  </si>
  <si>
    <t>2019年部门一般公共预算基本支出表</t>
  </si>
  <si>
    <t xml:space="preserve">      1、一般公共预算拨款结转</t>
  </si>
  <si>
    <t>（二）公务接待费</t>
  </si>
  <si>
    <t>政府性基金拨款</t>
  </si>
  <si>
    <t>本  年  收  入  合  计</t>
  </si>
  <si>
    <t>奖励金</t>
  </si>
  <si>
    <t>工会经费</t>
  </si>
  <si>
    <t>社会保障和就业支出</t>
  </si>
  <si>
    <t xml:space="preserve">  公务接待费</t>
  </si>
  <si>
    <t>部门预算公开表七</t>
  </si>
  <si>
    <t>维修(护)费</t>
  </si>
  <si>
    <t xml:space="preserve">    3.教育收费收入</t>
  </si>
  <si>
    <t>三、纳入财政专户管理的收入</t>
  </si>
  <si>
    <t>款</t>
  </si>
  <si>
    <t>二、政府性基金拨款</t>
  </si>
  <si>
    <t>电费</t>
  </si>
  <si>
    <t>医疗费补助</t>
  </si>
  <si>
    <t>集中采购</t>
  </si>
  <si>
    <t xml:space="preserve">    2.政府性基金拨款结转</t>
  </si>
  <si>
    <t>2019年部门财政拨款收支总表</t>
  </si>
  <si>
    <t>物业管理费</t>
  </si>
  <si>
    <t xml:space="preserve">    2210201</t>
  </si>
  <si>
    <t>会议费</t>
  </si>
  <si>
    <t>一、“三公”经费小计</t>
  </si>
  <si>
    <t>（三）公务用车费</t>
  </si>
  <si>
    <t>单位名称</t>
  </si>
  <si>
    <t>09</t>
  </si>
  <si>
    <t>05</t>
  </si>
  <si>
    <t>收      入      总      计</t>
  </si>
  <si>
    <t>其他商品和服务支出</t>
  </si>
  <si>
    <t>01</t>
  </si>
  <si>
    <t>2019年部门收入预算总表</t>
  </si>
  <si>
    <t>（一）因公出国（境）费用</t>
  </si>
  <si>
    <t>项   目（按支出功能科目分类）</t>
  </si>
  <si>
    <t>债务利息及费用支出</t>
  </si>
  <si>
    <t xml:space="preserve">  农业</t>
  </si>
  <si>
    <t>301</t>
  </si>
  <si>
    <t xml:space="preserve">  住房公积金</t>
  </si>
  <si>
    <t>三、上年结余收入</t>
  </si>
  <si>
    <t xml:space="preserve">  20805</t>
  </si>
  <si>
    <t>总计</t>
  </si>
  <si>
    <t xml:space="preserve">    事业运行（农业）</t>
  </si>
  <si>
    <t>其他对个人和家庭的补助支出</t>
  </si>
  <si>
    <t xml:space="preserve">    科技转化与推广服务</t>
  </si>
  <si>
    <t xml:space="preserve">    其他农业支出</t>
  </si>
  <si>
    <t xml:space="preserve">      （7）政府住房基金其他收入</t>
  </si>
  <si>
    <t>12</t>
  </si>
  <si>
    <t>16</t>
  </si>
  <si>
    <t>办公费</t>
  </si>
  <si>
    <t>住房保障支出</t>
  </si>
  <si>
    <t xml:space="preserve">    八、社会保障和就业</t>
  </si>
  <si>
    <t xml:space="preserve">  基本工资</t>
  </si>
  <si>
    <t xml:space="preserve">    6.资本性支出</t>
  </si>
  <si>
    <t xml:space="preserve">    九、社会保险基金支出</t>
  </si>
  <si>
    <t xml:space="preserve">    十九、自然资源海洋气象等事务</t>
  </si>
  <si>
    <t>对企业补助</t>
  </si>
  <si>
    <t xml:space="preserve">    二十八、债务发行费用支出</t>
  </si>
  <si>
    <t xml:space="preserve">      4、未纳入预算专户管理的其他收入结转</t>
  </si>
  <si>
    <t>基本工资</t>
  </si>
  <si>
    <t>2130110</t>
  </si>
  <si>
    <t>合计（一般预算）(合计)</t>
  </si>
  <si>
    <t>二、项目支出</t>
  </si>
  <si>
    <t xml:space="preserve">  邮电费</t>
  </si>
  <si>
    <t>2018年预算数</t>
  </si>
  <si>
    <t>对企业补助（基本建设）</t>
  </si>
  <si>
    <t>2019年部门一般公共预算“三公”经费支出预算表</t>
  </si>
  <si>
    <t xml:space="preserve">    9.对社会保障基金补助</t>
  </si>
  <si>
    <t>医疗费</t>
  </si>
  <si>
    <t>2019年部门一般公共预算支出表</t>
  </si>
  <si>
    <t>功能科目名称</t>
  </si>
  <si>
    <t>2019年预算数</t>
  </si>
  <si>
    <t xml:space="preserve">    1.经费拨款</t>
  </si>
  <si>
    <t>劳务费</t>
  </si>
  <si>
    <t xml:space="preserve">    十三、农林水事务</t>
  </si>
  <si>
    <t>部门预算公开表一</t>
  </si>
  <si>
    <t>公务员医疗补助缴费</t>
  </si>
  <si>
    <t>退职(役)费</t>
  </si>
  <si>
    <t>部门预算公开表五</t>
  </si>
  <si>
    <t>部门预算公开表二</t>
  </si>
  <si>
    <t>政 府 采 购 预 算 表</t>
  </si>
  <si>
    <t>专用燃料费</t>
  </si>
  <si>
    <t>一、基本支出</t>
  </si>
  <si>
    <t xml:space="preserve">  印刷费</t>
  </si>
  <si>
    <t>2019年部门一般公共预算经济科目支出预算表</t>
  </si>
  <si>
    <t xml:space="preserve">  差旅费</t>
  </si>
  <si>
    <t>其他工资福利支出</t>
  </si>
  <si>
    <t xml:space="preserve">    二十四、其他支出</t>
  </si>
  <si>
    <t>水费</t>
  </si>
  <si>
    <t xml:space="preserve">  其他交通费用</t>
  </si>
  <si>
    <t xml:space="preserve">    二十九、结转下年支出</t>
  </si>
  <si>
    <t xml:space="preserve">    10.其他支出</t>
  </si>
  <si>
    <t xml:space="preserve">      （2）行政事业性收费收入</t>
  </si>
  <si>
    <t xml:space="preserve">  303</t>
  </si>
  <si>
    <t>公务用车运行维护费</t>
  </si>
  <si>
    <t>科目编码</t>
  </si>
  <si>
    <t>被装购置费</t>
  </si>
  <si>
    <t>退休费</t>
  </si>
  <si>
    <t>资本性支出(基本建设）</t>
  </si>
  <si>
    <t xml:space="preserve">  奖金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</si>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</sst>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_ "/>
    <numFmt numFmtId="67" formatCode=""/>
    <numFmt numFmtId="68" formatCode="* #,##0.00;* \-#,##0.00;* &quot;&quot;??;@"/>
    <numFmt numFmtId="69" formatCode="#,##0.0000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sz val="10"/>
      <name val="方正小标宋简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66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49" fontId="11" fillId="2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1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2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0" fontId="0" fillId="0" borderId="1" xfId="0" applyNumberForma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1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vertical="center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6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  <col min="7" max="256" width="9.16015625" style="0" customWidth="1"/>
  </cols>
  <sheetData>
    <row r="1" spans="1:6" ht="10.5" customHeight="1">
      <c r="A1" s="2"/>
      <c r="F1" s="3" t="s">
        <v>260</v>
      </c>
    </row>
    <row r="2" spans="1:6" ht="27" customHeight="1">
      <c r="A2" s="4" t="s">
        <v>18</v>
      </c>
      <c r="B2" s="4"/>
      <c r="C2" s="4"/>
      <c r="D2" s="4"/>
      <c r="E2" s="4"/>
      <c r="F2" s="4"/>
    </row>
    <row r="3" spans="1:6" ht="19.5" customHeight="1">
      <c r="A3" s="175" t="s">
        <v>90</v>
      </c>
      <c r="F3" s="5" t="s">
        <v>142</v>
      </c>
    </row>
    <row r="4" spans="1:6" ht="18" customHeight="1">
      <c r="A4" s="81" t="s">
        <v>110</v>
      </c>
      <c r="B4" s="82"/>
      <c r="C4" s="83" t="s">
        <v>93</v>
      </c>
      <c r="D4" s="83"/>
      <c r="E4" s="83"/>
      <c r="F4" s="83"/>
    </row>
    <row r="5" spans="1:8" ht="18" customHeight="1">
      <c r="A5" s="81" t="s">
        <v>154</v>
      </c>
      <c r="B5" s="82" t="s">
        <v>125</v>
      </c>
      <c r="C5" s="82" t="s">
        <v>219</v>
      </c>
      <c r="D5" s="82" t="s">
        <v>125</v>
      </c>
      <c r="E5" s="82" t="s">
        <v>30</v>
      </c>
      <c r="F5" s="82" t="s">
        <v>125</v>
      </c>
      <c r="H5" s="48"/>
    </row>
    <row r="6" spans="1:6" ht="18" customHeight="1">
      <c r="A6" s="84" t="s">
        <v>44</v>
      </c>
      <c r="B6" s="95">
        <f>B7+B8</f>
        <v>483.3595</v>
      </c>
      <c r="C6" s="85" t="s">
        <v>79</v>
      </c>
      <c r="D6" s="174">
        <v>0</v>
      </c>
      <c r="E6" s="86" t="s">
        <v>267</v>
      </c>
      <c r="F6" s="174">
        <v>440.3595</v>
      </c>
    </row>
    <row r="7" spans="1:6" ht="18" customHeight="1">
      <c r="A7" s="84" t="s">
        <v>257</v>
      </c>
      <c r="B7" s="174">
        <v>483.3595</v>
      </c>
      <c r="C7" s="85" t="s">
        <v>107</v>
      </c>
      <c r="D7" s="174">
        <v>0</v>
      </c>
      <c r="E7" s="87" t="s">
        <v>65</v>
      </c>
      <c r="F7" s="174">
        <v>404.4048</v>
      </c>
    </row>
    <row r="8" spans="1:6" ht="18" customHeight="1">
      <c r="A8" s="84" t="s">
        <v>122</v>
      </c>
      <c r="B8" s="174">
        <v>0</v>
      </c>
      <c r="C8" s="85" t="s">
        <v>51</v>
      </c>
      <c r="D8" s="174">
        <v>0</v>
      </c>
      <c r="E8" s="87" t="s">
        <v>42</v>
      </c>
      <c r="F8" s="174">
        <v>33.0245</v>
      </c>
    </row>
    <row r="9" spans="1:6" ht="18" customHeight="1">
      <c r="A9" s="84" t="s">
        <v>160</v>
      </c>
      <c r="B9" s="174">
        <v>0</v>
      </c>
      <c r="C9" s="85" t="s">
        <v>113</v>
      </c>
      <c r="D9" s="174">
        <v>0</v>
      </c>
      <c r="E9" s="87" t="s">
        <v>41</v>
      </c>
      <c r="F9" s="174">
        <v>2.9302</v>
      </c>
    </row>
    <row r="10" spans="1:6" ht="18" customHeight="1">
      <c r="A10" s="84" t="s">
        <v>277</v>
      </c>
      <c r="B10" s="174">
        <v>0</v>
      </c>
      <c r="C10" s="85" t="s">
        <v>56</v>
      </c>
      <c r="D10" s="174">
        <v>0</v>
      </c>
      <c r="E10" s="108" t="s">
        <v>247</v>
      </c>
      <c r="F10" s="174">
        <v>63</v>
      </c>
    </row>
    <row r="11" spans="1:8" ht="18" customHeight="1">
      <c r="A11" s="84" t="s">
        <v>155</v>
      </c>
      <c r="B11" s="174">
        <v>0</v>
      </c>
      <c r="C11" s="85" t="s">
        <v>92</v>
      </c>
      <c r="D11" s="174">
        <v>0</v>
      </c>
      <c r="E11" s="108" t="s">
        <v>65</v>
      </c>
      <c r="F11" s="174">
        <v>0</v>
      </c>
      <c r="H11" s="6"/>
    </row>
    <row r="12" spans="1:6" ht="18" customHeight="1">
      <c r="A12" s="88" t="s">
        <v>61</v>
      </c>
      <c r="B12" s="174">
        <v>0</v>
      </c>
      <c r="C12" s="85" t="s">
        <v>106</v>
      </c>
      <c r="D12" s="174">
        <v>0</v>
      </c>
      <c r="E12" s="109" t="s">
        <v>42</v>
      </c>
      <c r="F12" s="174">
        <v>63</v>
      </c>
    </row>
    <row r="13" spans="1:6" ht="18" customHeight="1">
      <c r="A13" s="89" t="s">
        <v>29</v>
      </c>
      <c r="B13" s="174">
        <v>0</v>
      </c>
      <c r="C13" s="85" t="s">
        <v>236</v>
      </c>
      <c r="D13" s="174">
        <v>71.9614</v>
      </c>
      <c r="E13" s="108" t="s">
        <v>41</v>
      </c>
      <c r="F13" s="174">
        <v>0</v>
      </c>
    </row>
    <row r="14" spans="1:7" ht="18" customHeight="1">
      <c r="A14" s="84" t="s">
        <v>129</v>
      </c>
      <c r="B14" s="174">
        <v>0</v>
      </c>
      <c r="C14" s="90" t="s">
        <v>239</v>
      </c>
      <c r="D14" s="174">
        <v>0</v>
      </c>
      <c r="E14" s="110" t="s">
        <v>175</v>
      </c>
      <c r="F14" s="174">
        <v>0</v>
      </c>
      <c r="G14" s="6"/>
    </row>
    <row r="15" spans="1:6" ht="18" customHeight="1">
      <c r="A15" s="84" t="s">
        <v>231</v>
      </c>
      <c r="B15" s="174">
        <v>0</v>
      </c>
      <c r="C15" s="50" t="s">
        <v>72</v>
      </c>
      <c r="D15" s="174">
        <v>0</v>
      </c>
      <c r="E15" s="110" t="s">
        <v>53</v>
      </c>
      <c r="F15" s="174">
        <v>0</v>
      </c>
    </row>
    <row r="16" spans="1:7" ht="18" customHeight="1">
      <c r="A16" s="84" t="s">
        <v>103</v>
      </c>
      <c r="B16" s="174">
        <v>0</v>
      </c>
      <c r="C16" s="85" t="s">
        <v>102</v>
      </c>
      <c r="D16" s="174">
        <v>0</v>
      </c>
      <c r="E16" s="110" t="s">
        <v>238</v>
      </c>
      <c r="F16" s="174">
        <v>0</v>
      </c>
      <c r="G16" s="6"/>
    </row>
    <row r="17" spans="1:6" ht="18" customHeight="1">
      <c r="A17" s="84" t="s">
        <v>200</v>
      </c>
      <c r="B17" s="174">
        <v>0</v>
      </c>
      <c r="C17" s="85" t="s">
        <v>136</v>
      </c>
      <c r="D17" s="174">
        <v>0</v>
      </c>
      <c r="E17" s="110" t="s">
        <v>172</v>
      </c>
      <c r="F17" s="174">
        <v>0</v>
      </c>
    </row>
    <row r="18" spans="1:7" ht="18" customHeight="1">
      <c r="A18" s="84" t="s">
        <v>198</v>
      </c>
      <c r="B18" s="174">
        <v>20</v>
      </c>
      <c r="C18" s="85" t="s">
        <v>259</v>
      </c>
      <c r="D18" s="174">
        <v>388.2212</v>
      </c>
      <c r="E18" s="110" t="s">
        <v>157</v>
      </c>
      <c r="F18" s="174">
        <v>0</v>
      </c>
      <c r="G18" s="6"/>
    </row>
    <row r="19" spans="1:7" ht="18" customHeight="1">
      <c r="A19" s="88" t="s">
        <v>50</v>
      </c>
      <c r="B19" s="174">
        <v>0</v>
      </c>
      <c r="C19" s="85" t="s">
        <v>105</v>
      </c>
      <c r="D19" s="174">
        <v>0</v>
      </c>
      <c r="E19" s="110" t="s">
        <v>252</v>
      </c>
      <c r="F19" s="174">
        <v>0</v>
      </c>
      <c r="G19" s="6"/>
    </row>
    <row r="20" spans="1:6" ht="18" customHeight="1">
      <c r="A20" s="92" t="s">
        <v>124</v>
      </c>
      <c r="B20" s="174">
        <v>0</v>
      </c>
      <c r="C20" s="107" t="s">
        <v>11</v>
      </c>
      <c r="D20" s="174">
        <v>0</v>
      </c>
      <c r="E20" s="110" t="s">
        <v>276</v>
      </c>
      <c r="F20" s="174">
        <v>0</v>
      </c>
    </row>
    <row r="21" spans="1:6" ht="18" customHeight="1">
      <c r="A21" s="84" t="s">
        <v>197</v>
      </c>
      <c r="B21" s="174">
        <v>0</v>
      </c>
      <c r="C21" s="85" t="s">
        <v>169</v>
      </c>
      <c r="D21" s="174">
        <v>0</v>
      </c>
      <c r="E21" s="86"/>
      <c r="F21" s="97"/>
    </row>
    <row r="22" spans="1:6" ht="18" customHeight="1">
      <c r="A22" s="84" t="s">
        <v>116</v>
      </c>
      <c r="B22" s="174">
        <v>20</v>
      </c>
      <c r="C22" s="167" t="s">
        <v>135</v>
      </c>
      <c r="D22" s="174">
        <v>0</v>
      </c>
      <c r="E22" s="91"/>
      <c r="F22" s="97"/>
    </row>
    <row r="23" spans="1:6" ht="18" customHeight="1">
      <c r="A23" s="84" t="s">
        <v>121</v>
      </c>
      <c r="B23" s="95">
        <f>B24+B25+B26</f>
        <v>0</v>
      </c>
      <c r="C23" s="167" t="s">
        <v>36</v>
      </c>
      <c r="D23" s="174">
        <v>0</v>
      </c>
      <c r="E23" s="165"/>
      <c r="F23" s="97"/>
    </row>
    <row r="24" spans="1:6" ht="18" customHeight="1">
      <c r="A24" s="88" t="s">
        <v>14</v>
      </c>
      <c r="B24" s="174">
        <v>0</v>
      </c>
      <c r="C24" s="167" t="s">
        <v>240</v>
      </c>
      <c r="D24" s="174">
        <v>0</v>
      </c>
      <c r="E24" s="82"/>
      <c r="F24" s="97"/>
    </row>
    <row r="25" spans="1:6" ht="18" customHeight="1">
      <c r="A25" s="88" t="s">
        <v>10</v>
      </c>
      <c r="B25" s="174">
        <v>0</v>
      </c>
      <c r="C25" s="167" t="s">
        <v>95</v>
      </c>
      <c r="D25" s="174">
        <v>43.1769</v>
      </c>
      <c r="E25" s="82"/>
      <c r="F25" s="97"/>
    </row>
    <row r="26" spans="1:6" ht="18" customHeight="1">
      <c r="A26" s="88" t="s">
        <v>141</v>
      </c>
      <c r="B26" s="174">
        <v>0</v>
      </c>
      <c r="C26" s="167" t="s">
        <v>9</v>
      </c>
      <c r="D26" s="174">
        <v>0</v>
      </c>
      <c r="E26" s="82"/>
      <c r="F26" s="97"/>
    </row>
    <row r="27" spans="1:10" ht="18" customHeight="1">
      <c r="A27" s="88"/>
      <c r="B27" s="95"/>
      <c r="C27" s="168" t="s">
        <v>16</v>
      </c>
      <c r="D27" s="174">
        <v>0</v>
      </c>
      <c r="E27" s="53"/>
      <c r="F27" s="97"/>
      <c r="J27" s="6"/>
    </row>
    <row r="28" spans="1:6" ht="18" customHeight="1">
      <c r="A28" s="88"/>
      <c r="B28" s="95"/>
      <c r="C28" s="168" t="s">
        <v>101</v>
      </c>
      <c r="D28" s="174">
        <v>0</v>
      </c>
      <c r="E28" s="166"/>
      <c r="F28" s="97"/>
    </row>
    <row r="29" spans="1:6" ht="18" customHeight="1">
      <c r="A29" s="94"/>
      <c r="B29" s="96"/>
      <c r="C29" s="168" t="s">
        <v>272</v>
      </c>
      <c r="D29" s="174">
        <v>0</v>
      </c>
      <c r="E29" s="53"/>
      <c r="F29" s="97"/>
    </row>
    <row r="30" spans="1:6" ht="18" customHeight="1">
      <c r="A30" s="82"/>
      <c r="B30" s="97"/>
      <c r="C30" s="168" t="s">
        <v>176</v>
      </c>
      <c r="D30" s="174">
        <v>0</v>
      </c>
      <c r="E30" s="81"/>
      <c r="F30" s="97"/>
    </row>
    <row r="31" spans="1:6" ht="19.5" customHeight="1">
      <c r="A31" s="82"/>
      <c r="B31" s="96"/>
      <c r="C31" s="168" t="s">
        <v>8</v>
      </c>
      <c r="D31" s="174">
        <v>0</v>
      </c>
      <c r="E31" s="82"/>
      <c r="F31" s="97"/>
    </row>
    <row r="32" spans="1:6" ht="19.5" customHeight="1">
      <c r="A32" s="82"/>
      <c r="B32" s="97"/>
      <c r="C32" s="93" t="s">
        <v>55</v>
      </c>
      <c r="D32" s="174">
        <v>0</v>
      </c>
      <c r="E32" s="82"/>
      <c r="F32" s="97"/>
    </row>
    <row r="33" spans="1:6" ht="18" customHeight="1">
      <c r="A33" s="82"/>
      <c r="B33" s="97"/>
      <c r="C33" s="93" t="s">
        <v>242</v>
      </c>
      <c r="D33" s="174">
        <v>0</v>
      </c>
      <c r="E33" s="82"/>
      <c r="F33" s="97"/>
    </row>
    <row r="34" spans="1:6" ht="18" customHeight="1">
      <c r="A34" s="82" t="s">
        <v>190</v>
      </c>
      <c r="B34" s="96">
        <f>B6+B17+B18+B23</f>
        <v>503.3595</v>
      </c>
      <c r="C34" s="81" t="s">
        <v>118</v>
      </c>
      <c r="D34" s="97">
        <f>SUM(D6:D33)</f>
        <v>503.35949999999997</v>
      </c>
      <c r="E34" s="82" t="s">
        <v>118</v>
      </c>
      <c r="F34" s="96">
        <f>F6+F10</f>
        <v>503.3595</v>
      </c>
    </row>
    <row r="35" spans="1:6" ht="18" customHeight="1">
      <c r="A35" s="84" t="s">
        <v>174</v>
      </c>
      <c r="B35" s="95"/>
      <c r="C35" s="93" t="s">
        <v>275</v>
      </c>
      <c r="D35" s="97"/>
      <c r="E35" s="82"/>
      <c r="F35" s="97"/>
    </row>
    <row r="36" spans="1:6" ht="18" customHeight="1">
      <c r="A36" s="84" t="s">
        <v>187</v>
      </c>
      <c r="B36" s="95"/>
      <c r="C36" s="81"/>
      <c r="D36" s="97"/>
      <c r="E36" s="82"/>
      <c r="F36" s="97"/>
    </row>
    <row r="37" spans="1:6" ht="18" customHeight="1">
      <c r="A37" s="88" t="s">
        <v>27</v>
      </c>
      <c r="B37" s="95"/>
      <c r="C37" s="81"/>
      <c r="D37" s="97"/>
      <c r="E37" s="82"/>
      <c r="F37" s="97"/>
    </row>
    <row r="38" spans="1:6" ht="18" customHeight="1">
      <c r="A38" s="84" t="s">
        <v>181</v>
      </c>
      <c r="B38" s="95"/>
      <c r="C38" s="81"/>
      <c r="D38" s="97"/>
      <c r="E38" s="82"/>
      <c r="F38" s="97"/>
    </row>
    <row r="39" spans="1:6" ht="18" customHeight="1">
      <c r="A39" s="84" t="s">
        <v>243</v>
      </c>
      <c r="B39" s="95"/>
      <c r="C39" s="81"/>
      <c r="D39" s="97"/>
      <c r="E39" s="82"/>
      <c r="F39" s="97"/>
    </row>
    <row r="40" spans="1:6" ht="18" customHeight="1">
      <c r="A40" s="84" t="s">
        <v>156</v>
      </c>
      <c r="B40" s="95"/>
      <c r="C40" s="81"/>
      <c r="D40" s="97"/>
      <c r="E40" s="82"/>
      <c r="F40" s="97"/>
    </row>
    <row r="41" spans="1:6" ht="18" customHeight="1">
      <c r="A41" s="91"/>
      <c r="B41" s="96"/>
      <c r="C41" s="81"/>
      <c r="D41" s="97"/>
      <c r="E41" s="82"/>
      <c r="F41" s="97"/>
    </row>
    <row r="42" spans="1:6" ht="18" customHeight="1">
      <c r="A42" s="91"/>
      <c r="B42" s="97"/>
      <c r="C42" s="81"/>
      <c r="D42" s="97"/>
      <c r="E42" s="82"/>
      <c r="F42" s="97"/>
    </row>
    <row r="43" spans="1:6" ht="18" customHeight="1">
      <c r="A43" s="82"/>
      <c r="B43" s="97"/>
      <c r="C43" s="82"/>
      <c r="D43" s="97"/>
      <c r="E43" s="82"/>
      <c r="F43" s="97"/>
    </row>
    <row r="44" spans="1:6" ht="18" customHeight="1">
      <c r="A44" s="82" t="s">
        <v>214</v>
      </c>
      <c r="B44" s="97">
        <f>B34+B35</f>
        <v>503.3595</v>
      </c>
      <c r="C44" s="82" t="s">
        <v>49</v>
      </c>
      <c r="D44" s="97">
        <f>D34</f>
        <v>503.35949999999997</v>
      </c>
      <c r="E44" s="82" t="s">
        <v>49</v>
      </c>
      <c r="F44" s="97">
        <f>F34</f>
        <v>503.3595</v>
      </c>
    </row>
  </sheetData>
  <sheetProtection/>
  <mergeCells count="2">
    <mergeCell ref="A2:F2"/>
    <mergeCell ref="C4:F4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13.66015625" style="0" customWidth="1"/>
    <col min="5" max="8" width="11.5" style="0" customWidth="1"/>
    <col min="9" max="10" width="10.66015625" style="0" customWidth="1"/>
    <col min="11" max="11" width="8.16015625" style="0" customWidth="1"/>
    <col min="12" max="256" width="9.16015625" style="0" customWidth="1"/>
  </cols>
  <sheetData>
    <row r="1" spans="8:19" ht="23.25" customHeight="1">
      <c r="H1" s="99"/>
      <c r="K1" s="99"/>
      <c r="S1" s="3" t="s">
        <v>45</v>
      </c>
    </row>
    <row r="2" spans="1:19" ht="23.25" customHeight="1">
      <c r="A2" s="104" t="s">
        <v>265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3.25" customHeight="1">
      <c r="A3" s="191" t="s">
        <v>90</v>
      </c>
      <c r="B3" s="101"/>
      <c r="C3" s="101"/>
      <c r="D3" s="100"/>
      <c r="E3" s="100"/>
      <c r="F3" s="101"/>
      <c r="G3" s="101"/>
      <c r="H3" s="102"/>
      <c r="K3" s="103"/>
      <c r="S3" s="5" t="s">
        <v>142</v>
      </c>
    </row>
    <row r="4" spans="1:19" ht="23.25" customHeight="1">
      <c r="A4" s="147" t="s">
        <v>280</v>
      </c>
      <c r="B4" s="9" t="s">
        <v>255</v>
      </c>
      <c r="C4" s="9" t="s">
        <v>179</v>
      </c>
      <c r="D4" s="9" t="s">
        <v>60</v>
      </c>
      <c r="E4" s="8" t="s">
        <v>146</v>
      </c>
      <c r="F4" s="8"/>
      <c r="G4" s="8"/>
      <c r="H4" s="8"/>
      <c r="I4" s="8"/>
      <c r="J4" s="8"/>
      <c r="K4" s="148" t="s">
        <v>143</v>
      </c>
      <c r="L4" s="148"/>
      <c r="M4" s="149"/>
      <c r="N4" s="149"/>
      <c r="O4" s="149"/>
      <c r="P4" s="149"/>
      <c r="Q4" s="149"/>
      <c r="R4" s="149"/>
      <c r="S4" s="149"/>
    </row>
    <row r="5" spans="1:19" ht="19.5" customHeight="1">
      <c r="A5" s="9"/>
      <c r="B5" s="9"/>
      <c r="C5" s="9"/>
      <c r="D5" s="9"/>
      <c r="E5" s="8" t="s">
        <v>68</v>
      </c>
      <c r="F5" s="8" t="s">
        <v>35</v>
      </c>
      <c r="G5" s="8" t="s">
        <v>140</v>
      </c>
      <c r="H5" s="8" t="s">
        <v>80</v>
      </c>
      <c r="I5" s="8" t="s">
        <v>32</v>
      </c>
      <c r="J5" s="8" t="s">
        <v>161</v>
      </c>
      <c r="K5" s="8" t="s">
        <v>68</v>
      </c>
      <c r="L5" s="148" t="s">
        <v>203</v>
      </c>
      <c r="M5" s="148"/>
      <c r="N5" s="148"/>
      <c r="O5" s="149"/>
      <c r="P5" s="149" t="s">
        <v>28</v>
      </c>
      <c r="Q5" s="149"/>
      <c r="R5" s="149"/>
      <c r="S5" s="149"/>
    </row>
    <row r="6" spans="1:19" ht="27" customHeight="1">
      <c r="A6" s="9"/>
      <c r="B6" s="9"/>
      <c r="C6" s="9"/>
      <c r="D6" s="9"/>
      <c r="E6" s="8"/>
      <c r="F6" s="8"/>
      <c r="G6" s="8"/>
      <c r="H6" s="8"/>
      <c r="I6" s="8"/>
      <c r="J6" s="8"/>
      <c r="K6" s="8"/>
      <c r="L6" s="75" t="s">
        <v>151</v>
      </c>
      <c r="M6" s="75" t="s">
        <v>145</v>
      </c>
      <c r="N6" s="75" t="s">
        <v>88</v>
      </c>
      <c r="O6" s="75" t="s">
        <v>6</v>
      </c>
      <c r="P6" s="75" t="s">
        <v>151</v>
      </c>
      <c r="Q6" s="150" t="s">
        <v>145</v>
      </c>
      <c r="R6" s="150" t="s">
        <v>88</v>
      </c>
      <c r="S6" s="150" t="s">
        <v>6</v>
      </c>
    </row>
    <row r="7" spans="1:21" ht="18" customHeight="1">
      <c r="A7" s="144" t="s">
        <v>178</v>
      </c>
      <c r="B7" s="144" t="s">
        <v>178</v>
      </c>
      <c r="C7" s="105" t="s">
        <v>178</v>
      </c>
      <c r="D7" s="105" t="s">
        <v>178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  <c r="R7" s="105">
        <v>14</v>
      </c>
      <c r="S7" s="105">
        <v>15</v>
      </c>
      <c r="T7" s="6"/>
      <c r="U7" s="6"/>
    </row>
    <row r="8" spans="1:21" ht="18.75" customHeight="1">
      <c r="A8" s="177"/>
      <c r="B8" s="193"/>
      <c r="C8" s="194"/>
      <c r="D8" s="178"/>
      <c r="E8" s="174"/>
      <c r="F8" s="174"/>
      <c r="G8" s="174"/>
      <c r="H8" s="174"/>
      <c r="I8" s="192"/>
      <c r="J8" s="192"/>
      <c r="K8" s="174"/>
      <c r="L8" s="174"/>
      <c r="M8" s="174"/>
      <c r="N8" s="174"/>
      <c r="O8" s="174"/>
      <c r="P8" s="174"/>
      <c r="Q8" s="174"/>
      <c r="R8" s="174"/>
      <c r="S8" s="174"/>
      <c r="T8" s="6"/>
      <c r="U8" s="6"/>
    </row>
    <row r="9" spans="1:22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</row>
    <row r="10" spans="2:18" ht="23.25" customHeight="1">
      <c r="B10" s="6"/>
      <c r="C10" s="6"/>
      <c r="E10" s="6"/>
      <c r="G10" s="6"/>
      <c r="H10" s="6"/>
      <c r="K10" s="6"/>
      <c r="L10" s="6"/>
      <c r="O10" s="6"/>
      <c r="P10" s="6"/>
      <c r="Q10" s="6"/>
      <c r="R10" s="6"/>
    </row>
    <row r="11" spans="5:18" ht="23.25" customHeight="1">
      <c r="E11" s="6"/>
      <c r="G11" s="6"/>
      <c r="H11" s="6"/>
      <c r="N11" s="6"/>
      <c r="O11" s="6"/>
      <c r="P11" s="6"/>
      <c r="Q11" s="6"/>
      <c r="R11" s="6"/>
    </row>
    <row r="12" spans="7:19" ht="23.25" customHeight="1">
      <c r="G12" s="6"/>
      <c r="H12" s="6"/>
      <c r="M12" s="6"/>
      <c r="N12" s="6"/>
      <c r="Q12" s="6"/>
      <c r="R12" s="6"/>
      <c r="S12" s="6"/>
    </row>
    <row r="13" spans="5:19" ht="23.25" customHeight="1">
      <c r="E13" s="6"/>
      <c r="H13" s="6"/>
      <c r="K13" s="6"/>
      <c r="L13" s="6"/>
      <c r="S13" s="6"/>
    </row>
    <row r="14" spans="6:8" ht="23.25" customHeight="1">
      <c r="F14" s="6"/>
      <c r="G14" s="6"/>
      <c r="H14" s="6"/>
    </row>
    <row r="15" ht="23.25" customHeight="1"/>
    <row r="16" ht="23.25" customHeight="1">
      <c r="E16" s="6"/>
    </row>
    <row r="17" ht="12.75" customHeight="1"/>
    <row r="18" ht="12.75" customHeight="1"/>
    <row r="19" ht="12.75" customHeight="1"/>
    <row r="20" ht="12.75" customHeight="1"/>
    <row r="21" ht="12.75" customHeight="1">
      <c r="M21" s="6"/>
    </row>
  </sheetData>
  <sheetProtection/>
  <mergeCells count="12">
    <mergeCell ref="C4:C6"/>
    <mergeCell ref="E5:E6"/>
    <mergeCell ref="E4:J4"/>
    <mergeCell ref="F5:F6"/>
    <mergeCell ref="G5:G6"/>
    <mergeCell ref="H5:H6"/>
    <mergeCell ref="I5:I6"/>
    <mergeCell ref="J5:J6"/>
    <mergeCell ref="K5:K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tabSelected="1" defaultGridColor="0" colorId="0" workbookViewId="0" topLeftCell="A1">
      <selection activeCell="I17" sqref="I17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25" style="0" customWidth="1"/>
    <col min="5" max="10" width="18" style="0" customWidth="1"/>
    <col min="11" max="256" width="9.16015625" style="0" customWidth="1"/>
  </cols>
  <sheetData>
    <row r="1" spans="8:10" ht="23.25" customHeight="1">
      <c r="H1" s="99"/>
      <c r="J1" s="3" t="s">
        <v>123</v>
      </c>
    </row>
    <row r="2" spans="1:10" ht="23.25" customHeigh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3.25" customHeight="1">
      <c r="A3" s="191" t="s">
        <v>90</v>
      </c>
      <c r="B3" s="146"/>
      <c r="C3" s="100"/>
      <c r="D3" s="100"/>
      <c r="E3" s="100"/>
      <c r="F3" s="101"/>
      <c r="G3" s="101"/>
      <c r="H3" s="102"/>
      <c r="J3" s="5" t="s">
        <v>142</v>
      </c>
    </row>
    <row r="4" spans="1:10" ht="23.25" customHeight="1">
      <c r="A4" s="147" t="s">
        <v>280</v>
      </c>
      <c r="B4" s="145" t="s">
        <v>255</v>
      </c>
      <c r="C4" s="145" t="s">
        <v>179</v>
      </c>
      <c r="D4" s="145" t="s">
        <v>60</v>
      </c>
      <c r="E4" s="8" t="s">
        <v>146</v>
      </c>
      <c r="F4" s="8"/>
      <c r="G4" s="8"/>
      <c r="H4" s="8"/>
      <c r="I4" s="8"/>
      <c r="J4" s="8"/>
    </row>
    <row r="5" spans="1:10" ht="19.5" customHeight="1">
      <c r="A5" s="9"/>
      <c r="B5" s="145"/>
      <c r="C5" s="145"/>
      <c r="D5" s="145"/>
      <c r="E5" s="8" t="s">
        <v>68</v>
      </c>
      <c r="F5" s="8" t="s">
        <v>35</v>
      </c>
      <c r="G5" s="8" t="s">
        <v>140</v>
      </c>
      <c r="H5" s="8" t="s">
        <v>80</v>
      </c>
      <c r="I5" s="8" t="s">
        <v>32</v>
      </c>
      <c r="J5" s="142" t="s">
        <v>161</v>
      </c>
    </row>
    <row r="6" spans="1:10" ht="27" customHeight="1">
      <c r="A6" s="9"/>
      <c r="B6" s="145"/>
      <c r="C6" s="145"/>
      <c r="D6" s="145"/>
      <c r="E6" s="8"/>
      <c r="F6" s="8"/>
      <c r="G6" s="8"/>
      <c r="H6" s="8"/>
      <c r="I6" s="8"/>
      <c r="J6" s="142"/>
    </row>
    <row r="7" spans="1:12" ht="18" customHeight="1">
      <c r="A7" s="144" t="s">
        <v>178</v>
      </c>
      <c r="B7" s="144" t="s">
        <v>178</v>
      </c>
      <c r="C7" s="105" t="s">
        <v>178</v>
      </c>
      <c r="D7" s="105" t="s">
        <v>178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6"/>
      <c r="L7" s="6"/>
    </row>
    <row r="8" spans="1:12" ht="18.75" customHeight="1">
      <c r="A8" s="177"/>
      <c r="B8" s="193"/>
      <c r="C8" s="194" t="s">
        <v>68</v>
      </c>
      <c r="D8" s="177"/>
      <c r="E8" s="174">
        <v>4.5</v>
      </c>
      <c r="F8" s="174">
        <v>4.5</v>
      </c>
      <c r="G8" s="174">
        <v>0</v>
      </c>
      <c r="H8" s="174">
        <v>0</v>
      </c>
      <c r="I8" s="192">
        <v>0</v>
      </c>
      <c r="J8" s="192">
        <v>0</v>
      </c>
      <c r="K8" s="6"/>
      <c r="L8" s="6"/>
    </row>
    <row r="9" spans="1:13" ht="18.75" customHeight="1">
      <c r="A9" s="177" t="s">
        <v>245</v>
      </c>
      <c r="B9" s="193" t="s">
        <v>73</v>
      </c>
      <c r="C9" s="194" t="s">
        <v>75</v>
      </c>
      <c r="D9" s="177" t="s">
        <v>75</v>
      </c>
      <c r="E9" s="174">
        <v>4.5</v>
      </c>
      <c r="F9" s="174">
        <v>4.5</v>
      </c>
      <c r="G9" s="174">
        <v>0</v>
      </c>
      <c r="H9" s="174">
        <v>0</v>
      </c>
      <c r="I9" s="192">
        <v>0</v>
      </c>
      <c r="J9" s="192">
        <v>0</v>
      </c>
      <c r="K9" s="6"/>
      <c r="L9" s="6"/>
      <c r="M9" s="6"/>
    </row>
    <row r="10" spans="2:8" ht="23.25" customHeight="1">
      <c r="B10" s="143"/>
      <c r="D10" s="6"/>
      <c r="E10" s="6"/>
      <c r="F10" s="6"/>
      <c r="G10" s="6"/>
      <c r="H10" s="6"/>
    </row>
    <row r="11" spans="4:8" ht="23.25" customHeight="1">
      <c r="D11" s="6"/>
      <c r="E11" s="6"/>
      <c r="G11" s="6"/>
      <c r="H11" s="6"/>
    </row>
    <row r="12" spans="7:8" ht="23.25" customHeight="1">
      <c r="G12" s="6"/>
      <c r="H12" s="6"/>
    </row>
    <row r="13" spans="5:8" ht="23.25" customHeight="1">
      <c r="E13" s="6"/>
      <c r="H13" s="6"/>
    </row>
    <row r="14" spans="6:8" ht="23.25" customHeight="1">
      <c r="F14" s="6"/>
      <c r="G14" s="6"/>
      <c r="H14" s="6"/>
    </row>
  </sheetData>
  <sheetProtection/>
  <mergeCells count="11">
    <mergeCell ref="C4:C6"/>
    <mergeCell ref="E5:E6"/>
    <mergeCell ref="E4:J4"/>
    <mergeCell ref="F5:F6"/>
    <mergeCell ref="G5:G6"/>
    <mergeCell ref="H5:H6"/>
    <mergeCell ref="I5:I6"/>
    <mergeCell ref="J5:J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35.83203125" style="0" customWidth="1"/>
    <col min="3" max="8" width="20.33203125" style="0" customWidth="1"/>
    <col min="9" max="256" width="9.16015625" style="0" customWidth="1"/>
  </cols>
  <sheetData>
    <row r="1" spans="1:8" ht="21" customHeight="1">
      <c r="A1" s="2"/>
      <c r="H1" s="3" t="s">
        <v>264</v>
      </c>
    </row>
    <row r="2" spans="1:8" ht="25.5" customHeight="1">
      <c r="A2" s="7" t="s">
        <v>217</v>
      </c>
      <c r="B2" s="7"/>
      <c r="C2" s="7"/>
      <c r="D2" s="7"/>
      <c r="E2" s="7"/>
      <c r="F2" s="43"/>
      <c r="G2" s="43"/>
      <c r="H2" s="7"/>
    </row>
    <row r="3" spans="1:8" ht="21.75" customHeight="1">
      <c r="A3" s="179" t="s">
        <v>90</v>
      </c>
      <c r="B3" s="6"/>
      <c r="H3" s="5" t="s">
        <v>142</v>
      </c>
    </row>
    <row r="4" spans="1:8" ht="31.5" customHeight="1">
      <c r="A4" s="72" t="s">
        <v>99</v>
      </c>
      <c r="B4" s="72" t="s">
        <v>255</v>
      </c>
      <c r="C4" s="73" t="s">
        <v>226</v>
      </c>
      <c r="D4" s="80" t="s">
        <v>35</v>
      </c>
      <c r="E4" s="74" t="s">
        <v>189</v>
      </c>
      <c r="F4" s="74" t="s">
        <v>138</v>
      </c>
      <c r="G4" s="74" t="s">
        <v>100</v>
      </c>
      <c r="H4" s="74" t="s">
        <v>173</v>
      </c>
    </row>
    <row r="5" spans="1:8" ht="19.5" customHeight="1">
      <c r="A5" s="75" t="s">
        <v>178</v>
      </c>
      <c r="B5" s="75" t="s">
        <v>178</v>
      </c>
      <c r="C5" s="79">
        <v>1</v>
      </c>
      <c r="D5" s="79">
        <f>C5+1</f>
        <v>2</v>
      </c>
      <c r="E5" s="11">
        <f>D5+1</f>
        <v>3</v>
      </c>
      <c r="F5" s="76">
        <f>E5+1</f>
        <v>4</v>
      </c>
      <c r="G5" s="11">
        <f>F5+1</f>
        <v>5</v>
      </c>
      <c r="H5" s="79">
        <f>G5+1</f>
        <v>6</v>
      </c>
    </row>
    <row r="6" spans="1:8" ht="19.5" customHeight="1">
      <c r="A6" s="178"/>
      <c r="B6" s="177" t="s">
        <v>68</v>
      </c>
      <c r="C6" s="174">
        <v>503.3595</v>
      </c>
      <c r="D6" s="174">
        <v>483.3595</v>
      </c>
      <c r="E6" s="174">
        <v>0</v>
      </c>
      <c r="F6" s="174">
        <v>20</v>
      </c>
      <c r="G6" s="176">
        <v>0</v>
      </c>
      <c r="H6" s="174">
        <v>0</v>
      </c>
    </row>
    <row r="7" spans="1:8" ht="19.5" customHeight="1">
      <c r="A7" s="178" t="s">
        <v>70</v>
      </c>
      <c r="B7" s="177" t="s">
        <v>193</v>
      </c>
      <c r="C7" s="174">
        <v>71.9614</v>
      </c>
      <c r="D7" s="174">
        <v>71.9614</v>
      </c>
      <c r="E7" s="174">
        <v>0</v>
      </c>
      <c r="F7" s="174">
        <v>0</v>
      </c>
      <c r="G7" s="176">
        <v>0</v>
      </c>
      <c r="H7" s="174">
        <v>0</v>
      </c>
    </row>
    <row r="8" spans="1:8" ht="19.5" customHeight="1">
      <c r="A8" s="178" t="s">
        <v>225</v>
      </c>
      <c r="B8" s="177" t="s">
        <v>159</v>
      </c>
      <c r="C8" s="174">
        <v>71.9614</v>
      </c>
      <c r="D8" s="174">
        <v>71.9614</v>
      </c>
      <c r="E8" s="174">
        <v>0</v>
      </c>
      <c r="F8" s="174">
        <v>0</v>
      </c>
      <c r="G8" s="176">
        <v>0</v>
      </c>
      <c r="H8" s="174">
        <v>0</v>
      </c>
    </row>
    <row r="9" spans="1:8" ht="19.5" customHeight="1">
      <c r="A9" s="178" t="s">
        <v>114</v>
      </c>
      <c r="B9" s="177" t="s">
        <v>69</v>
      </c>
      <c r="C9" s="174">
        <v>71.9614</v>
      </c>
      <c r="D9" s="174">
        <v>71.9614</v>
      </c>
      <c r="E9" s="174">
        <v>0</v>
      </c>
      <c r="F9" s="174">
        <v>0</v>
      </c>
      <c r="G9" s="176">
        <v>0</v>
      </c>
      <c r="H9" s="174">
        <v>0</v>
      </c>
    </row>
    <row r="10" spans="1:8" ht="19.5" customHeight="1">
      <c r="A10" s="178" t="s">
        <v>52</v>
      </c>
      <c r="B10" s="177" t="s">
        <v>40</v>
      </c>
      <c r="C10" s="174">
        <v>388.2212</v>
      </c>
      <c r="D10" s="174">
        <v>368.2212</v>
      </c>
      <c r="E10" s="174">
        <v>0</v>
      </c>
      <c r="F10" s="174">
        <v>20</v>
      </c>
      <c r="G10" s="176">
        <v>0</v>
      </c>
      <c r="H10" s="174">
        <v>0</v>
      </c>
    </row>
    <row r="11" spans="1:8" ht="19.5" customHeight="1">
      <c r="A11" s="178" t="s">
        <v>137</v>
      </c>
      <c r="B11" s="177" t="s">
        <v>221</v>
      </c>
      <c r="C11" s="174">
        <v>388.2212</v>
      </c>
      <c r="D11" s="174">
        <v>368.2212</v>
      </c>
      <c r="E11" s="174">
        <v>0</v>
      </c>
      <c r="F11" s="174">
        <v>20</v>
      </c>
      <c r="G11" s="176">
        <v>0</v>
      </c>
      <c r="H11" s="174">
        <v>0</v>
      </c>
    </row>
    <row r="12" spans="1:8" ht="19.5" customHeight="1">
      <c r="A12" s="178" t="s">
        <v>43</v>
      </c>
      <c r="B12" s="177" t="s">
        <v>227</v>
      </c>
      <c r="C12" s="174">
        <v>325.2212</v>
      </c>
      <c r="D12" s="174">
        <v>325.2212</v>
      </c>
      <c r="E12" s="174">
        <v>0</v>
      </c>
      <c r="F12" s="174">
        <v>0</v>
      </c>
      <c r="G12" s="176">
        <v>0</v>
      </c>
      <c r="H12" s="174">
        <v>0</v>
      </c>
    </row>
    <row r="13" spans="1:8" ht="19.5" customHeight="1">
      <c r="A13" s="178" t="s">
        <v>184</v>
      </c>
      <c r="B13" s="177" t="s">
        <v>229</v>
      </c>
      <c r="C13" s="174">
        <v>6</v>
      </c>
      <c r="D13" s="174">
        <v>6</v>
      </c>
      <c r="E13" s="174">
        <v>0</v>
      </c>
      <c r="F13" s="174">
        <v>0</v>
      </c>
      <c r="G13" s="176">
        <v>0</v>
      </c>
      <c r="H13" s="174">
        <v>0</v>
      </c>
    </row>
    <row r="14" spans="1:8" ht="19.5" customHeight="1">
      <c r="A14" s="178" t="s">
        <v>131</v>
      </c>
      <c r="B14" s="177" t="s">
        <v>98</v>
      </c>
      <c r="C14" s="174">
        <v>29.61</v>
      </c>
      <c r="D14" s="174">
        <v>29.61</v>
      </c>
      <c r="E14" s="174">
        <v>0</v>
      </c>
      <c r="F14" s="174">
        <v>0</v>
      </c>
      <c r="G14" s="176">
        <v>0</v>
      </c>
      <c r="H14" s="174">
        <v>0</v>
      </c>
    </row>
    <row r="15" spans="1:8" ht="19.5" customHeight="1">
      <c r="A15" s="178" t="s">
        <v>66</v>
      </c>
      <c r="B15" s="177" t="s">
        <v>230</v>
      </c>
      <c r="C15" s="174">
        <v>27.39</v>
      </c>
      <c r="D15" s="174">
        <v>7.39</v>
      </c>
      <c r="E15" s="174">
        <v>0</v>
      </c>
      <c r="F15" s="174">
        <v>20</v>
      </c>
      <c r="G15" s="176">
        <v>0</v>
      </c>
      <c r="H15" s="174">
        <v>0</v>
      </c>
    </row>
    <row r="16" spans="1:8" ht="19.5" customHeight="1">
      <c r="A16" s="178" t="s">
        <v>104</v>
      </c>
      <c r="B16" s="177" t="s">
        <v>235</v>
      </c>
      <c r="C16" s="174">
        <v>43.1769</v>
      </c>
      <c r="D16" s="174">
        <v>43.1769</v>
      </c>
      <c r="E16" s="174">
        <v>0</v>
      </c>
      <c r="F16" s="174">
        <v>0</v>
      </c>
      <c r="G16" s="176">
        <v>0</v>
      </c>
      <c r="H16" s="174">
        <v>0</v>
      </c>
    </row>
    <row r="17" spans="1:8" ht="19.5" customHeight="1">
      <c r="A17" s="178" t="s">
        <v>133</v>
      </c>
      <c r="B17" s="177" t="s">
        <v>47</v>
      </c>
      <c r="C17" s="174">
        <v>43.1769</v>
      </c>
      <c r="D17" s="174">
        <v>43.1769</v>
      </c>
      <c r="E17" s="174">
        <v>0</v>
      </c>
      <c r="F17" s="174">
        <v>0</v>
      </c>
      <c r="G17" s="176">
        <v>0</v>
      </c>
      <c r="H17" s="174">
        <v>0</v>
      </c>
    </row>
    <row r="18" spans="1:8" ht="19.5" customHeight="1">
      <c r="A18" s="178" t="s">
        <v>207</v>
      </c>
      <c r="B18" s="177" t="s">
        <v>286</v>
      </c>
      <c r="C18" s="174">
        <v>43.1769</v>
      </c>
      <c r="D18" s="174">
        <v>43.1769</v>
      </c>
      <c r="E18" s="174">
        <v>0</v>
      </c>
      <c r="F18" s="174">
        <v>0</v>
      </c>
      <c r="G18" s="176">
        <v>0</v>
      </c>
      <c r="H18" s="174">
        <v>0</v>
      </c>
    </row>
    <row r="19" ht="9.75" customHeight="1">
      <c r="E19" s="6"/>
    </row>
    <row r="20" ht="12.75" customHeight="1"/>
    <row r="21" ht="9.75" customHeight="1">
      <c r="H21" s="6"/>
    </row>
    <row r="22" ht="9.75" customHeight="1"/>
    <row r="24" ht="9.75">
      <c r="B24" s="78"/>
    </row>
  </sheetData>
  <sheetProtection/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57</v>
      </c>
    </row>
    <row r="2" spans="1:18" ht="32.25" customHeight="1">
      <c r="A2" s="7" t="s">
        <v>127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83" t="s">
        <v>90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142</v>
      </c>
    </row>
    <row r="4" spans="1:18" ht="19.5" customHeight="1">
      <c r="A4" s="17" t="s">
        <v>99</v>
      </c>
      <c r="B4" s="16" t="s">
        <v>255</v>
      </c>
      <c r="C4" s="16" t="s">
        <v>226</v>
      </c>
      <c r="D4" s="16" t="s">
        <v>26</v>
      </c>
      <c r="E4" s="16"/>
      <c r="F4" s="16"/>
      <c r="G4" s="17"/>
      <c r="H4" s="18" t="s">
        <v>168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68</v>
      </c>
      <c r="E5" s="11" t="s">
        <v>153</v>
      </c>
      <c r="F5" s="11" t="s">
        <v>182</v>
      </c>
      <c r="G5" s="11" t="s">
        <v>13</v>
      </c>
      <c r="H5" s="22" t="s">
        <v>68</v>
      </c>
      <c r="I5" s="23" t="s">
        <v>153</v>
      </c>
      <c r="J5" s="23" t="s">
        <v>182</v>
      </c>
      <c r="K5" s="23" t="s">
        <v>13</v>
      </c>
      <c r="L5" s="106" t="s">
        <v>220</v>
      </c>
      <c r="M5" s="106" t="s">
        <v>283</v>
      </c>
      <c r="N5" s="106" t="s">
        <v>166</v>
      </c>
      <c r="O5" s="106" t="s">
        <v>250</v>
      </c>
      <c r="P5" s="106" t="s">
        <v>241</v>
      </c>
      <c r="Q5" s="106" t="s">
        <v>117</v>
      </c>
      <c r="R5" s="24" t="s">
        <v>12</v>
      </c>
    </row>
    <row r="6" spans="1:18" ht="18" customHeight="1">
      <c r="A6" s="10" t="s">
        <v>178</v>
      </c>
      <c r="B6" s="10" t="s">
        <v>178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82"/>
      <c r="B7" s="181" t="s">
        <v>68</v>
      </c>
      <c r="C7" s="180">
        <v>503.3595</v>
      </c>
      <c r="D7" s="180">
        <v>440.3595</v>
      </c>
      <c r="E7" s="180">
        <v>404.4048</v>
      </c>
      <c r="F7" s="180">
        <v>33.0245</v>
      </c>
      <c r="G7" s="180">
        <v>2.9302</v>
      </c>
      <c r="H7" s="180">
        <v>63</v>
      </c>
      <c r="I7" s="180">
        <v>0</v>
      </c>
      <c r="J7" s="180">
        <v>63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0">
        <v>0</v>
      </c>
    </row>
    <row r="8" spans="1:18" ht="23.25" customHeight="1">
      <c r="A8" s="182" t="s">
        <v>70</v>
      </c>
      <c r="B8" s="181" t="s">
        <v>193</v>
      </c>
      <c r="C8" s="180">
        <v>71.9614</v>
      </c>
      <c r="D8" s="180">
        <v>71.9614</v>
      </c>
      <c r="E8" s="180">
        <v>71.9614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</row>
    <row r="9" spans="1:18" ht="23.25" customHeight="1">
      <c r="A9" s="182" t="s">
        <v>225</v>
      </c>
      <c r="B9" s="181" t="s">
        <v>159</v>
      </c>
      <c r="C9" s="180">
        <v>71.9614</v>
      </c>
      <c r="D9" s="180">
        <v>71.9614</v>
      </c>
      <c r="E9" s="180">
        <v>71.9614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</row>
    <row r="10" spans="1:18" ht="23.25" customHeight="1">
      <c r="A10" s="182" t="s">
        <v>114</v>
      </c>
      <c r="B10" s="181" t="s">
        <v>69</v>
      </c>
      <c r="C10" s="180">
        <v>71.9614</v>
      </c>
      <c r="D10" s="180">
        <v>71.9614</v>
      </c>
      <c r="E10" s="180">
        <v>71.9614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</row>
    <row r="11" spans="1:18" ht="23.25" customHeight="1">
      <c r="A11" s="182" t="s">
        <v>52</v>
      </c>
      <c r="B11" s="181" t="s">
        <v>40</v>
      </c>
      <c r="C11" s="180">
        <v>388.2212</v>
      </c>
      <c r="D11" s="180">
        <v>325.2212</v>
      </c>
      <c r="E11" s="180">
        <v>289.2665</v>
      </c>
      <c r="F11" s="180">
        <v>33.0245</v>
      </c>
      <c r="G11" s="180">
        <v>2.9302</v>
      </c>
      <c r="H11" s="180">
        <v>63</v>
      </c>
      <c r="I11" s="180">
        <v>0</v>
      </c>
      <c r="J11" s="180">
        <v>63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</row>
    <row r="12" spans="1:18" ht="23.25" customHeight="1">
      <c r="A12" s="182" t="s">
        <v>137</v>
      </c>
      <c r="B12" s="181" t="s">
        <v>221</v>
      </c>
      <c r="C12" s="180">
        <v>388.2212</v>
      </c>
      <c r="D12" s="180">
        <v>325.2212</v>
      </c>
      <c r="E12" s="180">
        <v>289.2665</v>
      </c>
      <c r="F12" s="180">
        <v>33.0245</v>
      </c>
      <c r="G12" s="180">
        <v>2.9302</v>
      </c>
      <c r="H12" s="180">
        <v>63</v>
      </c>
      <c r="I12" s="180">
        <v>0</v>
      </c>
      <c r="J12" s="180">
        <v>63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</row>
    <row r="13" spans="1:18" ht="23.25" customHeight="1">
      <c r="A13" s="182" t="s">
        <v>43</v>
      </c>
      <c r="B13" s="181" t="s">
        <v>227</v>
      </c>
      <c r="C13" s="180">
        <v>325.2212</v>
      </c>
      <c r="D13" s="180">
        <v>325.2212</v>
      </c>
      <c r="E13" s="180">
        <v>289.2665</v>
      </c>
      <c r="F13" s="180">
        <v>33.0245</v>
      </c>
      <c r="G13" s="180">
        <v>2.9302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</row>
    <row r="14" spans="1:18" ht="23.25" customHeight="1">
      <c r="A14" s="182" t="s">
        <v>184</v>
      </c>
      <c r="B14" s="181" t="s">
        <v>229</v>
      </c>
      <c r="C14" s="180">
        <v>6</v>
      </c>
      <c r="D14" s="180">
        <v>0</v>
      </c>
      <c r="E14" s="180">
        <v>0</v>
      </c>
      <c r="F14" s="180">
        <v>0</v>
      </c>
      <c r="G14" s="180">
        <v>0</v>
      </c>
      <c r="H14" s="180">
        <v>6</v>
      </c>
      <c r="I14" s="180">
        <v>0</v>
      </c>
      <c r="J14" s="180">
        <v>6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</row>
    <row r="15" spans="1:18" ht="23.25" customHeight="1">
      <c r="A15" s="182" t="s">
        <v>131</v>
      </c>
      <c r="B15" s="181" t="s">
        <v>98</v>
      </c>
      <c r="C15" s="180">
        <v>29.61</v>
      </c>
      <c r="D15" s="180">
        <v>0</v>
      </c>
      <c r="E15" s="180">
        <v>0</v>
      </c>
      <c r="F15" s="180">
        <v>0</v>
      </c>
      <c r="G15" s="180">
        <v>0</v>
      </c>
      <c r="H15" s="180">
        <v>29.61</v>
      </c>
      <c r="I15" s="180">
        <v>0</v>
      </c>
      <c r="J15" s="180">
        <v>29.61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</row>
    <row r="16" spans="1:18" ht="23.25" customHeight="1">
      <c r="A16" s="182" t="s">
        <v>66</v>
      </c>
      <c r="B16" s="181" t="s">
        <v>230</v>
      </c>
      <c r="C16" s="180">
        <v>27.39</v>
      </c>
      <c r="D16" s="180">
        <v>0</v>
      </c>
      <c r="E16" s="180">
        <v>0</v>
      </c>
      <c r="F16" s="180">
        <v>0</v>
      </c>
      <c r="G16" s="180">
        <v>0</v>
      </c>
      <c r="H16" s="180">
        <v>27.39</v>
      </c>
      <c r="I16" s="180">
        <v>0</v>
      </c>
      <c r="J16" s="180">
        <v>27.39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</row>
    <row r="17" spans="1:18" ht="23.25" customHeight="1">
      <c r="A17" s="182" t="s">
        <v>104</v>
      </c>
      <c r="B17" s="181" t="s">
        <v>235</v>
      </c>
      <c r="C17" s="180">
        <v>43.1769</v>
      </c>
      <c r="D17" s="180">
        <v>43.1769</v>
      </c>
      <c r="E17" s="180">
        <v>43.1769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</row>
    <row r="18" spans="1:18" ht="23.25" customHeight="1">
      <c r="A18" s="182" t="s">
        <v>133</v>
      </c>
      <c r="B18" s="181" t="s">
        <v>47</v>
      </c>
      <c r="C18" s="180">
        <v>43.1769</v>
      </c>
      <c r="D18" s="180">
        <v>43.1769</v>
      </c>
      <c r="E18" s="180">
        <v>43.1769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</row>
    <row r="19" spans="1:18" ht="23.25" customHeight="1">
      <c r="A19" s="182" t="s">
        <v>207</v>
      </c>
      <c r="B19" s="181" t="s">
        <v>286</v>
      </c>
      <c r="C19" s="180">
        <v>43.1769</v>
      </c>
      <c r="D19" s="180">
        <v>43.1769</v>
      </c>
      <c r="E19" s="180">
        <v>43.1769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20.83203125" style="0" customWidth="1"/>
    <col min="7" max="256" width="9.16015625" style="0" customWidth="1"/>
  </cols>
  <sheetData>
    <row r="1" spans="1:6" ht="10.5" customHeight="1">
      <c r="A1" s="2"/>
      <c r="F1" s="3" t="s">
        <v>185</v>
      </c>
    </row>
    <row r="2" spans="1:6" ht="21" customHeight="1">
      <c r="A2" s="26" t="s">
        <v>205</v>
      </c>
      <c r="B2" s="26"/>
      <c r="C2" s="26"/>
      <c r="D2" s="43"/>
      <c r="E2" s="43"/>
      <c r="F2" s="26"/>
    </row>
    <row r="3" spans="1:6" ht="16.5" customHeight="1">
      <c r="A3" s="185" t="s">
        <v>90</v>
      </c>
      <c r="F3" s="5" t="s">
        <v>142</v>
      </c>
    </row>
    <row r="4" spans="1:6" ht="18" customHeight="1">
      <c r="A4" s="51" t="s">
        <v>110</v>
      </c>
      <c r="B4" s="53"/>
      <c r="C4" s="54" t="s">
        <v>93</v>
      </c>
      <c r="D4" s="54"/>
      <c r="E4" s="55"/>
      <c r="F4" s="55"/>
    </row>
    <row r="5" spans="1:6" ht="18" customHeight="1">
      <c r="A5" s="57" t="s">
        <v>154</v>
      </c>
      <c r="B5" s="57" t="s">
        <v>125</v>
      </c>
      <c r="C5" s="57" t="s">
        <v>219</v>
      </c>
      <c r="D5" s="57" t="s">
        <v>125</v>
      </c>
      <c r="E5" s="111" t="s">
        <v>30</v>
      </c>
      <c r="F5" s="111" t="s">
        <v>125</v>
      </c>
    </row>
    <row r="6" spans="1:6" ht="18" customHeight="1">
      <c r="A6" s="49" t="s">
        <v>44</v>
      </c>
      <c r="B6" s="121">
        <f>B7+B8</f>
        <v>483.3595</v>
      </c>
      <c r="C6" s="50" t="s">
        <v>79</v>
      </c>
      <c r="D6" s="174">
        <v>0</v>
      </c>
      <c r="E6" s="112" t="s">
        <v>267</v>
      </c>
      <c r="F6" s="174">
        <v>440.3595</v>
      </c>
    </row>
    <row r="7" spans="1:6" ht="18" customHeight="1">
      <c r="A7" s="77" t="s">
        <v>257</v>
      </c>
      <c r="B7" s="174">
        <v>483.3595</v>
      </c>
      <c r="C7" s="52" t="s">
        <v>107</v>
      </c>
      <c r="D7" s="174">
        <v>0</v>
      </c>
      <c r="E7" s="113" t="s">
        <v>65</v>
      </c>
      <c r="F7" s="174">
        <v>404.4048</v>
      </c>
    </row>
    <row r="8" spans="1:6" ht="18" customHeight="1">
      <c r="A8" s="49" t="s">
        <v>122</v>
      </c>
      <c r="B8" s="184">
        <v>0</v>
      </c>
      <c r="C8" s="50" t="s">
        <v>51</v>
      </c>
      <c r="D8" s="174">
        <v>0</v>
      </c>
      <c r="E8" s="113" t="s">
        <v>42</v>
      </c>
      <c r="F8" s="174">
        <v>33.0245</v>
      </c>
    </row>
    <row r="9" spans="1:6" ht="18" customHeight="1">
      <c r="A9" s="61" t="s">
        <v>160</v>
      </c>
      <c r="B9" s="174">
        <v>0</v>
      </c>
      <c r="C9" s="59" t="s">
        <v>113</v>
      </c>
      <c r="D9" s="174">
        <v>0</v>
      </c>
      <c r="E9" s="113" t="s">
        <v>41</v>
      </c>
      <c r="F9" s="174">
        <v>2.9302</v>
      </c>
    </row>
    <row r="10" spans="1:6" ht="18" customHeight="1">
      <c r="A10" s="61" t="s">
        <v>277</v>
      </c>
      <c r="B10" s="174">
        <v>0</v>
      </c>
      <c r="C10" s="59" t="s">
        <v>56</v>
      </c>
      <c r="D10" s="174">
        <v>0</v>
      </c>
      <c r="E10" s="113" t="s">
        <v>247</v>
      </c>
      <c r="F10" s="174">
        <v>43</v>
      </c>
    </row>
    <row r="11" spans="1:6" ht="18" customHeight="1">
      <c r="A11" s="58" t="s">
        <v>155</v>
      </c>
      <c r="B11" s="174">
        <v>0</v>
      </c>
      <c r="C11" s="59" t="s">
        <v>7</v>
      </c>
      <c r="D11" s="174">
        <v>0</v>
      </c>
      <c r="E11" s="113" t="s">
        <v>65</v>
      </c>
      <c r="F11" s="174">
        <v>0</v>
      </c>
    </row>
    <row r="12" spans="1:6" ht="18" customHeight="1">
      <c r="A12" s="61" t="s">
        <v>61</v>
      </c>
      <c r="B12" s="174">
        <v>0</v>
      </c>
      <c r="C12" s="59" t="s">
        <v>106</v>
      </c>
      <c r="D12" s="174">
        <v>0</v>
      </c>
      <c r="E12" s="113" t="s">
        <v>42</v>
      </c>
      <c r="F12" s="174">
        <v>43</v>
      </c>
    </row>
    <row r="13" spans="1:6" ht="18" customHeight="1">
      <c r="A13" s="62" t="s">
        <v>29</v>
      </c>
      <c r="B13" s="174">
        <v>0</v>
      </c>
      <c r="C13" s="59" t="s">
        <v>236</v>
      </c>
      <c r="D13" s="174">
        <v>71.9614</v>
      </c>
      <c r="E13" s="113" t="s">
        <v>41</v>
      </c>
      <c r="F13" s="174">
        <v>0</v>
      </c>
    </row>
    <row r="14" spans="1:6" ht="18" customHeight="1">
      <c r="A14" s="58" t="s">
        <v>129</v>
      </c>
      <c r="B14" s="174">
        <v>0</v>
      </c>
      <c r="C14" s="63" t="s">
        <v>239</v>
      </c>
      <c r="D14" s="174">
        <v>0</v>
      </c>
      <c r="E14" s="114" t="s">
        <v>175</v>
      </c>
      <c r="F14" s="174">
        <v>0</v>
      </c>
    </row>
    <row r="15" spans="1:6" ht="18" customHeight="1">
      <c r="A15" s="49" t="s">
        <v>231</v>
      </c>
      <c r="B15" s="174">
        <v>0</v>
      </c>
      <c r="C15" s="59" t="s">
        <v>72</v>
      </c>
      <c r="D15" s="174">
        <v>0</v>
      </c>
      <c r="E15" s="114" t="s">
        <v>53</v>
      </c>
      <c r="F15" s="174">
        <v>0</v>
      </c>
    </row>
    <row r="16" spans="1:6" ht="18" customHeight="1">
      <c r="A16" s="49" t="s">
        <v>103</v>
      </c>
      <c r="B16" s="174">
        <v>0</v>
      </c>
      <c r="C16" s="59" t="s">
        <v>102</v>
      </c>
      <c r="D16" s="174">
        <v>0</v>
      </c>
      <c r="E16" s="115" t="s">
        <v>238</v>
      </c>
      <c r="F16" s="174">
        <v>0</v>
      </c>
    </row>
    <row r="17" spans="1:6" ht="18" customHeight="1">
      <c r="A17" s="61" t="s">
        <v>200</v>
      </c>
      <c r="B17" s="174">
        <v>0</v>
      </c>
      <c r="C17" s="59" t="s">
        <v>136</v>
      </c>
      <c r="D17" s="174">
        <v>0</v>
      </c>
      <c r="E17" s="114" t="s">
        <v>172</v>
      </c>
      <c r="F17" s="174">
        <v>0</v>
      </c>
    </row>
    <row r="18" spans="1:6" ht="18" customHeight="1">
      <c r="A18" s="58"/>
      <c r="B18" s="95"/>
      <c r="C18" s="59" t="s">
        <v>259</v>
      </c>
      <c r="D18" s="174">
        <v>368.2212</v>
      </c>
      <c r="E18" s="114" t="s">
        <v>157</v>
      </c>
      <c r="F18" s="174">
        <v>0</v>
      </c>
    </row>
    <row r="19" spans="1:6" ht="18" customHeight="1">
      <c r="A19" s="58"/>
      <c r="B19" s="95"/>
      <c r="C19" s="59" t="s">
        <v>105</v>
      </c>
      <c r="D19" s="174">
        <v>0</v>
      </c>
      <c r="E19" s="115" t="s">
        <v>252</v>
      </c>
      <c r="F19" s="174">
        <v>0</v>
      </c>
    </row>
    <row r="20" spans="1:6" ht="18" customHeight="1">
      <c r="A20" s="64"/>
      <c r="B20" s="95"/>
      <c r="C20" s="59" t="s">
        <v>11</v>
      </c>
      <c r="D20" s="174">
        <v>0</v>
      </c>
      <c r="E20" s="114" t="s">
        <v>276</v>
      </c>
      <c r="F20" s="174">
        <v>0</v>
      </c>
    </row>
    <row r="21" spans="1:6" ht="18" customHeight="1">
      <c r="A21" s="58"/>
      <c r="B21" s="95"/>
      <c r="C21" s="59" t="s">
        <v>169</v>
      </c>
      <c r="D21" s="174">
        <v>0</v>
      </c>
      <c r="E21" s="116"/>
      <c r="F21" s="119"/>
    </row>
    <row r="22" spans="1:6" ht="18" customHeight="1">
      <c r="A22" s="58"/>
      <c r="B22" s="95"/>
      <c r="C22" s="59" t="s">
        <v>135</v>
      </c>
      <c r="D22" s="174">
        <v>0</v>
      </c>
      <c r="E22" s="117"/>
      <c r="F22" s="119"/>
    </row>
    <row r="23" spans="1:11" ht="18" customHeight="1">
      <c r="A23" s="58"/>
      <c r="B23" s="95"/>
      <c r="C23" s="59" t="s">
        <v>36</v>
      </c>
      <c r="D23" s="174">
        <v>0</v>
      </c>
      <c r="E23" s="116"/>
      <c r="F23" s="119"/>
      <c r="K23" s="6"/>
    </row>
    <row r="24" spans="1:6" ht="18" customHeight="1">
      <c r="A24" s="61"/>
      <c r="B24" s="95"/>
      <c r="C24" s="171" t="s">
        <v>240</v>
      </c>
      <c r="D24" s="174">
        <v>0</v>
      </c>
      <c r="E24" s="116"/>
      <c r="F24" s="119"/>
    </row>
    <row r="25" spans="1:6" ht="18" customHeight="1">
      <c r="A25" s="61"/>
      <c r="B25" s="96"/>
      <c r="C25" s="171" t="s">
        <v>95</v>
      </c>
      <c r="D25" s="174">
        <v>43.1769</v>
      </c>
      <c r="E25" s="117"/>
      <c r="F25" s="119"/>
    </row>
    <row r="26" spans="1:6" ht="18" customHeight="1">
      <c r="A26" s="61"/>
      <c r="B26" s="96"/>
      <c r="C26" s="171" t="s">
        <v>9</v>
      </c>
      <c r="D26" s="174">
        <v>0</v>
      </c>
      <c r="E26" s="117"/>
      <c r="F26" s="119"/>
    </row>
    <row r="27" spans="1:6" ht="18" customHeight="1">
      <c r="A27" s="57"/>
      <c r="B27" s="96"/>
      <c r="C27" s="171" t="s">
        <v>16</v>
      </c>
      <c r="D27" s="174">
        <v>0</v>
      </c>
      <c r="E27" s="116"/>
      <c r="F27" s="119"/>
    </row>
    <row r="28" spans="1:7" ht="18" customHeight="1">
      <c r="A28" s="57"/>
      <c r="B28" s="96"/>
      <c r="C28" s="172" t="s">
        <v>101</v>
      </c>
      <c r="D28" s="174">
        <v>0</v>
      </c>
      <c r="E28" s="170"/>
      <c r="F28" s="119"/>
      <c r="G28" s="6"/>
    </row>
    <row r="29" spans="1:6" ht="18" customHeight="1">
      <c r="A29" s="57"/>
      <c r="B29" s="96"/>
      <c r="C29" s="173" t="s">
        <v>272</v>
      </c>
      <c r="D29" s="174">
        <v>0</v>
      </c>
      <c r="E29" s="169"/>
      <c r="F29" s="120"/>
    </row>
    <row r="30" spans="1:6" ht="18" customHeight="1">
      <c r="A30" s="57"/>
      <c r="B30" s="96"/>
      <c r="C30" s="173" t="s">
        <v>176</v>
      </c>
      <c r="D30" s="174">
        <v>0</v>
      </c>
      <c r="E30" s="117"/>
      <c r="F30" s="119"/>
    </row>
    <row r="31" spans="1:6" ht="21.75" customHeight="1">
      <c r="A31" s="57"/>
      <c r="B31" s="96"/>
      <c r="C31" s="173" t="s">
        <v>8</v>
      </c>
      <c r="D31" s="174">
        <v>0</v>
      </c>
      <c r="E31" s="117"/>
      <c r="F31" s="119"/>
    </row>
    <row r="32" spans="1:6" ht="21.75" customHeight="1">
      <c r="A32" s="57"/>
      <c r="B32" s="96"/>
      <c r="C32" s="65" t="s">
        <v>55</v>
      </c>
      <c r="D32" s="174">
        <v>0</v>
      </c>
      <c r="E32" s="117"/>
      <c r="F32" s="119"/>
    </row>
    <row r="33" spans="1:6" ht="18" customHeight="1">
      <c r="A33" s="57"/>
      <c r="B33" s="96"/>
      <c r="C33" s="65" t="s">
        <v>242</v>
      </c>
      <c r="D33" s="174">
        <v>0</v>
      </c>
      <c r="E33" s="117"/>
      <c r="F33" s="120"/>
    </row>
    <row r="34" spans="1:6" ht="18" customHeight="1">
      <c r="A34" s="57" t="s">
        <v>190</v>
      </c>
      <c r="B34" s="96">
        <f>B17+B6</f>
        <v>483.3595</v>
      </c>
      <c r="C34" s="66" t="s">
        <v>118</v>
      </c>
      <c r="D34" s="96">
        <f>SUM(D6:D33)</f>
        <v>483.35949999999997</v>
      </c>
      <c r="E34" s="118" t="s">
        <v>118</v>
      </c>
      <c r="F34" s="120">
        <f>F10+F6</f>
        <v>483.3595</v>
      </c>
    </row>
    <row r="35" spans="1:6" ht="18" customHeight="1">
      <c r="A35" s="60" t="s">
        <v>224</v>
      </c>
      <c r="B35" s="96">
        <f>B36+B37</f>
        <v>0</v>
      </c>
      <c r="C35" s="66"/>
      <c r="D35" s="96"/>
      <c r="E35" s="117"/>
      <c r="F35" s="119"/>
    </row>
    <row r="36" spans="1:6" ht="18" customHeight="1">
      <c r="A36" s="60" t="s">
        <v>165</v>
      </c>
      <c r="B36" s="95"/>
      <c r="C36" s="66"/>
      <c r="D36" s="96"/>
      <c r="E36" s="117"/>
      <c r="F36" s="119"/>
    </row>
    <row r="37" spans="1:6" ht="18" customHeight="1">
      <c r="A37" s="60" t="s">
        <v>204</v>
      </c>
      <c r="B37" s="95"/>
      <c r="C37" s="66"/>
      <c r="D37" s="96"/>
      <c r="E37" s="117"/>
      <c r="F37" s="119"/>
    </row>
    <row r="38" spans="1:6" ht="18" customHeight="1">
      <c r="A38" s="57" t="s">
        <v>214</v>
      </c>
      <c r="B38" s="96">
        <f>B34+B35</f>
        <v>483.3595</v>
      </c>
      <c r="C38" s="57" t="s">
        <v>49</v>
      </c>
      <c r="D38" s="96">
        <f>D34</f>
        <v>483.35949999999997</v>
      </c>
      <c r="E38" s="111" t="s">
        <v>49</v>
      </c>
      <c r="F38" s="120">
        <f>F34</f>
        <v>483.3595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D44" s="6"/>
    </row>
  </sheetData>
  <sheetProtection/>
  <printOptions horizontalCentered="1"/>
  <pageMargins left="0" right="0" top="0" bottom="0.39370078740157477" header="0.39370078740157477" footer="0.19685039370078738"/>
  <pageSetup fitToHeight="99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6.83203125" style="0" customWidth="1"/>
    <col min="3" max="5" width="31" style="0" customWidth="1"/>
    <col min="6" max="256" width="9.16015625" style="0" customWidth="1"/>
  </cols>
  <sheetData>
    <row r="1" spans="1:5" ht="10.5" customHeight="1">
      <c r="A1" s="12"/>
      <c r="B1" s="6"/>
      <c r="C1" s="13"/>
      <c r="D1" s="13"/>
      <c r="E1" s="3" t="s">
        <v>263</v>
      </c>
    </row>
    <row r="2" spans="1:5" ht="32.25" customHeight="1">
      <c r="A2" s="7" t="s">
        <v>254</v>
      </c>
      <c r="B2" s="27"/>
      <c r="C2" s="27"/>
      <c r="D2" s="27"/>
      <c r="E2" s="27"/>
    </row>
    <row r="3" spans="1:5" ht="25.5" customHeight="1">
      <c r="A3" s="186" t="s">
        <v>90</v>
      </c>
      <c r="B3" s="6"/>
      <c r="C3" s="13"/>
      <c r="D3" s="13"/>
      <c r="E3" s="5" t="s">
        <v>142</v>
      </c>
    </row>
    <row r="4" spans="1:5" ht="18" customHeight="1">
      <c r="A4" s="68" t="s">
        <v>99</v>
      </c>
      <c r="B4" s="68" t="s">
        <v>255</v>
      </c>
      <c r="C4" s="68" t="s">
        <v>226</v>
      </c>
      <c r="D4" s="68" t="s">
        <v>26</v>
      </c>
      <c r="E4" s="69" t="s">
        <v>168</v>
      </c>
    </row>
    <row r="5" spans="1:5" ht="18" customHeight="1">
      <c r="A5" s="68"/>
      <c r="B5" s="68"/>
      <c r="C5" s="68"/>
      <c r="D5" s="68"/>
      <c r="E5" s="69"/>
    </row>
    <row r="6" spans="1:8" ht="18" customHeight="1">
      <c r="A6" s="70" t="s">
        <v>178</v>
      </c>
      <c r="B6" s="70" t="s">
        <v>178</v>
      </c>
      <c r="C6" s="71">
        <v>1</v>
      </c>
      <c r="D6" s="71">
        <v>2</v>
      </c>
      <c r="E6" s="71">
        <v>3</v>
      </c>
      <c r="H6" s="6"/>
    </row>
    <row r="7" spans="1:6" ht="23.25" customHeight="1">
      <c r="A7" s="181"/>
      <c r="B7" s="181" t="s">
        <v>68</v>
      </c>
      <c r="C7" s="180">
        <v>483.3595</v>
      </c>
      <c r="D7" s="180">
        <v>440.3595</v>
      </c>
      <c r="E7" s="180">
        <v>43</v>
      </c>
      <c r="F7" s="6"/>
    </row>
    <row r="8" spans="1:5" ht="23.25" customHeight="1">
      <c r="A8" s="181" t="s">
        <v>70</v>
      </c>
      <c r="B8" s="181" t="s">
        <v>193</v>
      </c>
      <c r="C8" s="180">
        <v>71.9614</v>
      </c>
      <c r="D8" s="180">
        <v>71.9614</v>
      </c>
      <c r="E8" s="180">
        <v>0</v>
      </c>
    </row>
    <row r="9" spans="1:5" ht="23.25" customHeight="1">
      <c r="A9" s="181" t="s">
        <v>225</v>
      </c>
      <c r="B9" s="181" t="s">
        <v>159</v>
      </c>
      <c r="C9" s="180">
        <v>71.9614</v>
      </c>
      <c r="D9" s="180">
        <v>71.9614</v>
      </c>
      <c r="E9" s="180">
        <v>0</v>
      </c>
    </row>
    <row r="10" spans="1:5" ht="23.25" customHeight="1">
      <c r="A10" s="181" t="s">
        <v>114</v>
      </c>
      <c r="B10" s="181" t="s">
        <v>69</v>
      </c>
      <c r="C10" s="180">
        <v>71.9614</v>
      </c>
      <c r="D10" s="180">
        <v>71.9614</v>
      </c>
      <c r="E10" s="180">
        <v>0</v>
      </c>
    </row>
    <row r="11" spans="1:5" ht="23.25" customHeight="1">
      <c r="A11" s="181" t="s">
        <v>52</v>
      </c>
      <c r="B11" s="181" t="s">
        <v>40</v>
      </c>
      <c r="C11" s="180">
        <v>368.2212</v>
      </c>
      <c r="D11" s="180">
        <v>325.2212</v>
      </c>
      <c r="E11" s="180">
        <v>43</v>
      </c>
    </row>
    <row r="12" spans="1:5" ht="23.25" customHeight="1">
      <c r="A12" s="181" t="s">
        <v>137</v>
      </c>
      <c r="B12" s="181" t="s">
        <v>221</v>
      </c>
      <c r="C12" s="180">
        <v>368.2212</v>
      </c>
      <c r="D12" s="180">
        <v>325.2212</v>
      </c>
      <c r="E12" s="180">
        <v>43</v>
      </c>
    </row>
    <row r="13" spans="1:5" ht="23.25" customHeight="1">
      <c r="A13" s="181" t="s">
        <v>43</v>
      </c>
      <c r="B13" s="181" t="s">
        <v>227</v>
      </c>
      <c r="C13" s="180">
        <v>325.2212</v>
      </c>
      <c r="D13" s="180">
        <v>325.2212</v>
      </c>
      <c r="E13" s="180">
        <v>0</v>
      </c>
    </row>
    <row r="14" spans="1:5" ht="23.25" customHeight="1">
      <c r="A14" s="181" t="s">
        <v>184</v>
      </c>
      <c r="B14" s="181" t="s">
        <v>229</v>
      </c>
      <c r="C14" s="180">
        <v>6</v>
      </c>
      <c r="D14" s="180">
        <v>0</v>
      </c>
      <c r="E14" s="180">
        <v>6</v>
      </c>
    </row>
    <row r="15" spans="1:5" ht="23.25" customHeight="1">
      <c r="A15" s="181" t="s">
        <v>131</v>
      </c>
      <c r="B15" s="181" t="s">
        <v>98</v>
      </c>
      <c r="C15" s="180">
        <v>29.61</v>
      </c>
      <c r="D15" s="180">
        <v>0</v>
      </c>
      <c r="E15" s="180">
        <v>29.61</v>
      </c>
    </row>
    <row r="16" spans="1:5" ht="23.25" customHeight="1">
      <c r="A16" s="181" t="s">
        <v>66</v>
      </c>
      <c r="B16" s="181" t="s">
        <v>230</v>
      </c>
      <c r="C16" s="180">
        <v>7.39</v>
      </c>
      <c r="D16" s="180">
        <v>0</v>
      </c>
      <c r="E16" s="180">
        <v>7.39</v>
      </c>
    </row>
    <row r="17" spans="1:5" ht="23.25" customHeight="1">
      <c r="A17" s="181" t="s">
        <v>104</v>
      </c>
      <c r="B17" s="181" t="s">
        <v>235</v>
      </c>
      <c r="C17" s="180">
        <v>43.1769</v>
      </c>
      <c r="D17" s="180">
        <v>43.1769</v>
      </c>
      <c r="E17" s="180">
        <v>0</v>
      </c>
    </row>
    <row r="18" spans="1:5" ht="23.25" customHeight="1">
      <c r="A18" s="181" t="s">
        <v>133</v>
      </c>
      <c r="B18" s="181" t="s">
        <v>47</v>
      </c>
      <c r="C18" s="180">
        <v>43.1769</v>
      </c>
      <c r="D18" s="180">
        <v>43.1769</v>
      </c>
      <c r="E18" s="180">
        <v>0</v>
      </c>
    </row>
    <row r="19" spans="1:5" ht="23.25" customHeight="1">
      <c r="A19" s="181" t="s">
        <v>207</v>
      </c>
      <c r="B19" s="181" t="s">
        <v>286</v>
      </c>
      <c r="C19" s="180">
        <v>43.1769</v>
      </c>
      <c r="D19" s="180">
        <v>43.1769</v>
      </c>
      <c r="E19" s="180">
        <v>0</v>
      </c>
    </row>
    <row r="20" ht="9.75" customHeight="1"/>
    <row r="21" ht="9.75" customHeight="1"/>
    <row r="22" ht="12.75" customHeight="1"/>
    <row r="23" ht="12.75" customHeight="1"/>
    <row r="24" ht="12.75" customHeight="1"/>
  </sheetData>
  <sheetProtection/>
  <mergeCells count="5">
    <mergeCell ref="C4:C5"/>
    <mergeCell ref="D4:D5"/>
    <mergeCell ref="E4:E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7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  <col min="13" max="256" width="9.16015625" style="0" customWidth="1"/>
  </cols>
  <sheetData>
    <row r="1" ht="12.75" customHeight="1">
      <c r="L1" s="3" t="s">
        <v>46</v>
      </c>
    </row>
    <row r="2" spans="1:12" ht="24" customHeight="1">
      <c r="A2" s="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20.25" customHeight="1">
      <c r="A3" s="175" t="s">
        <v>90</v>
      </c>
      <c r="L3" s="5" t="s">
        <v>142</v>
      </c>
    </row>
    <row r="4" spans="1:12" ht="16.5" customHeight="1">
      <c r="A4" s="8" t="s">
        <v>33</v>
      </c>
      <c r="B4" s="8"/>
      <c r="C4" s="29" t="s">
        <v>87</v>
      </c>
      <c r="D4" s="8" t="s">
        <v>171</v>
      </c>
      <c r="E4" s="30" t="s">
        <v>33</v>
      </c>
      <c r="F4" s="29"/>
      <c r="G4" s="29" t="s">
        <v>87</v>
      </c>
      <c r="H4" s="8" t="s">
        <v>171</v>
      </c>
      <c r="I4" s="30" t="s">
        <v>33</v>
      </c>
      <c r="J4" s="29"/>
      <c r="K4" s="29" t="s">
        <v>87</v>
      </c>
      <c r="L4" s="8" t="s">
        <v>171</v>
      </c>
    </row>
    <row r="5" spans="1:12" ht="16.5" customHeight="1">
      <c r="A5" s="8"/>
      <c r="B5" s="8"/>
      <c r="C5" s="29"/>
      <c r="D5" s="8"/>
      <c r="E5" s="30"/>
      <c r="F5" s="29"/>
      <c r="G5" s="29"/>
      <c r="H5" s="8"/>
      <c r="I5" s="30"/>
      <c r="J5" s="29"/>
      <c r="K5" s="29"/>
      <c r="L5" s="8"/>
    </row>
    <row r="6" spans="1:12" ht="16.5" customHeight="1">
      <c r="A6" s="31" t="s">
        <v>112</v>
      </c>
      <c r="B6" s="32" t="s">
        <v>199</v>
      </c>
      <c r="C6" s="29"/>
      <c r="D6" s="33"/>
      <c r="E6" s="31" t="s">
        <v>112</v>
      </c>
      <c r="F6" s="32" t="s">
        <v>199</v>
      </c>
      <c r="G6" s="29"/>
      <c r="H6" s="8"/>
      <c r="I6" s="31" t="s">
        <v>112</v>
      </c>
      <c r="J6" s="32" t="s">
        <v>199</v>
      </c>
      <c r="K6" s="29"/>
      <c r="L6" s="8"/>
    </row>
    <row r="7" spans="1:12" ht="16.5" customHeight="1">
      <c r="A7" s="131"/>
      <c r="B7" s="131"/>
      <c r="C7" s="131" t="s">
        <v>68</v>
      </c>
      <c r="D7" s="188">
        <v>440.3595</v>
      </c>
      <c r="E7" s="35"/>
      <c r="F7" s="34"/>
      <c r="G7" s="36"/>
      <c r="H7" s="37"/>
      <c r="I7" s="34"/>
      <c r="J7" s="34"/>
      <c r="K7" s="38"/>
      <c r="L7" s="39"/>
    </row>
    <row r="8" spans="1:12" ht="16.5" customHeight="1">
      <c r="A8" s="131">
        <v>301</v>
      </c>
      <c r="B8" s="131"/>
      <c r="C8" s="131" t="s">
        <v>153</v>
      </c>
      <c r="D8" s="188">
        <v>404.4048</v>
      </c>
      <c r="E8" s="35">
        <v>302</v>
      </c>
      <c r="F8" s="34"/>
      <c r="G8" s="40" t="s">
        <v>182</v>
      </c>
      <c r="H8" s="188">
        <v>33.0245</v>
      </c>
      <c r="I8" s="41">
        <v>303</v>
      </c>
      <c r="J8" s="34"/>
      <c r="K8" s="40" t="s">
        <v>13</v>
      </c>
      <c r="L8" s="188">
        <v>2.9302</v>
      </c>
    </row>
    <row r="9" spans="1:13" ht="16.5" customHeight="1">
      <c r="A9" s="131">
        <v>301</v>
      </c>
      <c r="B9" s="131" t="s">
        <v>216</v>
      </c>
      <c r="C9" s="131" t="s">
        <v>244</v>
      </c>
      <c r="D9" s="188">
        <v>158.8032</v>
      </c>
      <c r="E9" s="35">
        <v>302</v>
      </c>
      <c r="F9" s="34" t="s">
        <v>216</v>
      </c>
      <c r="G9" s="42" t="s">
        <v>234</v>
      </c>
      <c r="H9" s="187">
        <v>10.39</v>
      </c>
      <c r="I9" s="41">
        <v>303</v>
      </c>
      <c r="J9" s="34" t="s">
        <v>216</v>
      </c>
      <c r="K9" s="40" t="s">
        <v>15</v>
      </c>
      <c r="L9" s="187">
        <v>0</v>
      </c>
      <c r="M9" s="6"/>
    </row>
    <row r="10" spans="1:14" ht="16.5" customHeight="1">
      <c r="A10" s="131">
        <v>301</v>
      </c>
      <c r="B10" s="131" t="s">
        <v>148</v>
      </c>
      <c r="C10" s="131" t="s">
        <v>83</v>
      </c>
      <c r="D10" s="188">
        <v>80.2524</v>
      </c>
      <c r="E10" s="41">
        <v>302</v>
      </c>
      <c r="F10" s="36" t="s">
        <v>148</v>
      </c>
      <c r="G10" s="42" t="s">
        <v>89</v>
      </c>
      <c r="H10" s="188">
        <v>0</v>
      </c>
      <c r="I10" s="35">
        <v>303</v>
      </c>
      <c r="J10" s="34" t="s">
        <v>148</v>
      </c>
      <c r="K10" s="40" t="s">
        <v>282</v>
      </c>
      <c r="L10" s="187">
        <v>0.9202</v>
      </c>
      <c r="N10" s="6"/>
    </row>
    <row r="11" spans="1:14" ht="16.5" customHeight="1">
      <c r="A11" s="131">
        <v>301</v>
      </c>
      <c r="B11" s="131" t="s">
        <v>77</v>
      </c>
      <c r="C11" s="132" t="s">
        <v>111</v>
      </c>
      <c r="D11" s="188">
        <v>5.3855</v>
      </c>
      <c r="E11" s="41">
        <v>302</v>
      </c>
      <c r="F11" s="36" t="s">
        <v>77</v>
      </c>
      <c r="G11" s="40" t="s">
        <v>82</v>
      </c>
      <c r="H11" s="187">
        <v>0</v>
      </c>
      <c r="I11" s="35">
        <v>303</v>
      </c>
      <c r="J11" s="34" t="s">
        <v>77</v>
      </c>
      <c r="K11" s="40" t="s">
        <v>262</v>
      </c>
      <c r="L11" s="187">
        <v>0</v>
      </c>
      <c r="M11" s="6"/>
      <c r="N11" s="6"/>
    </row>
    <row r="12" spans="1:14" ht="16.5" customHeight="1">
      <c r="A12" s="131">
        <v>301</v>
      </c>
      <c r="B12" s="131" t="s">
        <v>144</v>
      </c>
      <c r="C12" s="133" t="s">
        <v>150</v>
      </c>
      <c r="D12" s="188">
        <v>0</v>
      </c>
      <c r="E12" s="41">
        <v>302</v>
      </c>
      <c r="F12" s="36" t="s">
        <v>2</v>
      </c>
      <c r="G12" s="40" t="s">
        <v>147</v>
      </c>
      <c r="H12" s="187">
        <v>0</v>
      </c>
      <c r="I12" s="123">
        <v>303</v>
      </c>
      <c r="J12" s="124" t="s">
        <v>2</v>
      </c>
      <c r="K12" s="123" t="s">
        <v>180</v>
      </c>
      <c r="L12" s="188">
        <v>0</v>
      </c>
      <c r="M12" s="6"/>
      <c r="N12" s="6"/>
    </row>
    <row r="13" spans="1:13" ht="16.5" customHeight="1">
      <c r="A13" s="131">
        <v>301</v>
      </c>
      <c r="B13" s="131" t="s">
        <v>78</v>
      </c>
      <c r="C13" s="133" t="s">
        <v>126</v>
      </c>
      <c r="D13" s="188">
        <v>20.766</v>
      </c>
      <c r="E13" s="41">
        <v>302</v>
      </c>
      <c r="F13" s="34" t="s">
        <v>213</v>
      </c>
      <c r="G13" s="40" t="s">
        <v>273</v>
      </c>
      <c r="H13" s="187">
        <v>0</v>
      </c>
      <c r="I13" s="124">
        <v>303</v>
      </c>
      <c r="J13" s="124" t="s">
        <v>213</v>
      </c>
      <c r="K13" s="123" t="s">
        <v>4</v>
      </c>
      <c r="L13" s="188">
        <v>1.908</v>
      </c>
      <c r="M13" s="6"/>
    </row>
    <row r="14" spans="1:13" ht="16.5" customHeight="1">
      <c r="A14" s="131">
        <v>301</v>
      </c>
      <c r="B14" s="131" t="s">
        <v>1</v>
      </c>
      <c r="C14" s="134" t="s">
        <v>3</v>
      </c>
      <c r="D14" s="188">
        <v>73.3657</v>
      </c>
      <c r="E14" s="41">
        <v>302</v>
      </c>
      <c r="F14" s="36" t="s">
        <v>144</v>
      </c>
      <c r="G14" s="42" t="s">
        <v>201</v>
      </c>
      <c r="H14" s="187">
        <v>0</v>
      </c>
      <c r="I14" s="124">
        <v>303</v>
      </c>
      <c r="J14" s="124" t="s">
        <v>144</v>
      </c>
      <c r="K14" s="36" t="s">
        <v>59</v>
      </c>
      <c r="L14" s="189">
        <v>0</v>
      </c>
      <c r="M14" s="6"/>
    </row>
    <row r="15" spans="1:13" ht="16.5" customHeight="1">
      <c r="A15" s="131">
        <v>301</v>
      </c>
      <c r="B15" s="131" t="s">
        <v>212</v>
      </c>
      <c r="C15" s="133" t="s">
        <v>25</v>
      </c>
      <c r="D15" s="188">
        <v>0</v>
      </c>
      <c r="E15" s="129">
        <v>302</v>
      </c>
      <c r="F15" s="36" t="s">
        <v>78</v>
      </c>
      <c r="G15" s="42" t="s">
        <v>109</v>
      </c>
      <c r="H15" s="187">
        <v>2.292</v>
      </c>
      <c r="I15" s="124">
        <v>303</v>
      </c>
      <c r="J15" s="124" t="s">
        <v>78</v>
      </c>
      <c r="K15" s="77" t="s">
        <v>202</v>
      </c>
      <c r="L15" s="188">
        <v>0</v>
      </c>
      <c r="M15" s="6"/>
    </row>
    <row r="16" spans="1:13" ht="16.5" customHeight="1">
      <c r="A16" s="131">
        <v>301</v>
      </c>
      <c r="B16" s="131">
        <v>10</v>
      </c>
      <c r="C16" s="133" t="s">
        <v>130</v>
      </c>
      <c r="D16" s="188">
        <v>16.3559</v>
      </c>
      <c r="E16" s="41">
        <v>302</v>
      </c>
      <c r="F16" s="34" t="s">
        <v>1</v>
      </c>
      <c r="G16" s="40" t="s">
        <v>37</v>
      </c>
      <c r="H16" s="187">
        <v>0</v>
      </c>
      <c r="I16" s="123">
        <v>303</v>
      </c>
      <c r="J16" s="124" t="s">
        <v>1</v>
      </c>
      <c r="K16" s="128" t="s">
        <v>17</v>
      </c>
      <c r="L16" s="187">
        <v>0</v>
      </c>
      <c r="M16" s="6"/>
    </row>
    <row r="17" spans="1:13" ht="16.5" customHeight="1">
      <c r="A17" s="131">
        <v>301</v>
      </c>
      <c r="B17" s="131">
        <v>11</v>
      </c>
      <c r="C17" s="134" t="s">
        <v>261</v>
      </c>
      <c r="D17" s="188">
        <v>0</v>
      </c>
      <c r="E17" s="35">
        <v>302</v>
      </c>
      <c r="F17" s="34" t="s">
        <v>212</v>
      </c>
      <c r="G17" s="42" t="s">
        <v>206</v>
      </c>
      <c r="H17" s="187">
        <v>0</v>
      </c>
      <c r="I17" s="124">
        <v>303</v>
      </c>
      <c r="J17" s="124" t="s">
        <v>212</v>
      </c>
      <c r="K17" s="125" t="s">
        <v>191</v>
      </c>
      <c r="L17" s="188">
        <v>0.102</v>
      </c>
      <c r="M17" s="6"/>
    </row>
    <row r="18" spans="1:13" ht="16.5" customHeight="1">
      <c r="A18" s="131">
        <v>301</v>
      </c>
      <c r="B18" s="131">
        <v>12</v>
      </c>
      <c r="C18" s="133" t="s">
        <v>34</v>
      </c>
      <c r="D18" s="188">
        <v>1.4992</v>
      </c>
      <c r="E18" s="129">
        <v>302</v>
      </c>
      <c r="F18" s="126">
        <v>11</v>
      </c>
      <c r="G18" s="40" t="s">
        <v>91</v>
      </c>
      <c r="H18" s="187">
        <v>0</v>
      </c>
      <c r="I18" s="124">
        <v>303</v>
      </c>
      <c r="J18" s="124">
        <v>10</v>
      </c>
      <c r="K18" s="49" t="s">
        <v>170</v>
      </c>
      <c r="L18" s="189">
        <v>0</v>
      </c>
      <c r="M18" s="6"/>
    </row>
    <row r="19" spans="1:12" ht="16.5" customHeight="1">
      <c r="A19" s="131">
        <v>301</v>
      </c>
      <c r="B19" s="131">
        <v>13</v>
      </c>
      <c r="C19" s="133" t="s">
        <v>24</v>
      </c>
      <c r="D19" s="188">
        <v>43.1769</v>
      </c>
      <c r="E19" s="129">
        <v>302</v>
      </c>
      <c r="F19" s="126">
        <v>12</v>
      </c>
      <c r="G19" s="40" t="s">
        <v>39</v>
      </c>
      <c r="H19" s="187">
        <v>0</v>
      </c>
      <c r="I19" s="124">
        <v>303</v>
      </c>
      <c r="J19" s="124">
        <v>99</v>
      </c>
      <c r="K19" s="42" t="s">
        <v>228</v>
      </c>
      <c r="L19" s="188">
        <v>0</v>
      </c>
    </row>
    <row r="20" spans="1:13" ht="16.5" customHeight="1">
      <c r="A20" s="131">
        <v>301</v>
      </c>
      <c r="B20" s="131">
        <v>14</v>
      </c>
      <c r="C20" s="133" t="s">
        <v>253</v>
      </c>
      <c r="D20" s="188">
        <v>0</v>
      </c>
      <c r="E20" s="35">
        <v>302</v>
      </c>
      <c r="F20" s="34">
        <v>13</v>
      </c>
      <c r="G20" s="40" t="s">
        <v>196</v>
      </c>
      <c r="H20" s="187">
        <v>0</v>
      </c>
      <c r="I20" s="122"/>
      <c r="J20" s="122"/>
      <c r="K20" s="56"/>
      <c r="L20" s="127"/>
      <c r="M20" s="6"/>
    </row>
    <row r="21" spans="1:13" ht="16.5" customHeight="1">
      <c r="A21" s="131">
        <v>301</v>
      </c>
      <c r="B21" s="135">
        <v>99</v>
      </c>
      <c r="C21" s="131" t="s">
        <v>271</v>
      </c>
      <c r="D21" s="188">
        <v>4.8</v>
      </c>
      <c r="E21" s="35">
        <v>302</v>
      </c>
      <c r="F21" s="34">
        <v>14</v>
      </c>
      <c r="G21" s="40" t="s">
        <v>76</v>
      </c>
      <c r="H21" s="187">
        <v>0</v>
      </c>
      <c r="I21" s="122"/>
      <c r="J21" s="122"/>
      <c r="K21" s="122"/>
      <c r="L21" s="122"/>
      <c r="M21" s="6"/>
    </row>
    <row r="22" spans="1:13" ht="16.5" customHeight="1">
      <c r="A22" s="131"/>
      <c r="B22" s="131"/>
      <c r="C22" s="131"/>
      <c r="D22" s="131"/>
      <c r="E22" s="34">
        <v>302</v>
      </c>
      <c r="F22" s="34">
        <v>15</v>
      </c>
      <c r="G22" s="40" t="s">
        <v>208</v>
      </c>
      <c r="H22" s="187">
        <v>0</v>
      </c>
      <c r="I22" s="122"/>
      <c r="J22" s="122"/>
      <c r="K22" s="122"/>
      <c r="L22" s="122"/>
      <c r="M22" s="6"/>
    </row>
    <row r="23" spans="1:13" ht="16.5" customHeight="1">
      <c r="A23" s="34"/>
      <c r="B23" s="34"/>
      <c r="C23" s="34"/>
      <c r="D23" s="34"/>
      <c r="E23" s="34">
        <v>302</v>
      </c>
      <c r="F23" s="34">
        <v>16</v>
      </c>
      <c r="G23" s="40" t="s">
        <v>158</v>
      </c>
      <c r="H23" s="187">
        <v>0</v>
      </c>
      <c r="I23" s="122"/>
      <c r="J23" s="122"/>
      <c r="K23" s="122"/>
      <c r="L23" s="122"/>
      <c r="M23" s="6"/>
    </row>
    <row r="24" spans="1:12" ht="16.5" customHeight="1">
      <c r="A24" s="34"/>
      <c r="B24" s="34"/>
      <c r="C24" s="34"/>
      <c r="D24" s="34"/>
      <c r="E24" s="34">
        <v>302</v>
      </c>
      <c r="F24" s="34">
        <v>17</v>
      </c>
      <c r="G24" s="40" t="s">
        <v>134</v>
      </c>
      <c r="H24" s="187">
        <v>0</v>
      </c>
      <c r="I24" s="122"/>
      <c r="J24" s="122"/>
      <c r="K24" s="122"/>
      <c r="L24" s="122"/>
    </row>
    <row r="25" spans="1:12" ht="16.5" customHeight="1">
      <c r="A25" s="34"/>
      <c r="B25" s="34"/>
      <c r="C25" s="34"/>
      <c r="D25" s="34"/>
      <c r="E25" s="34">
        <v>302</v>
      </c>
      <c r="F25" s="34">
        <v>18</v>
      </c>
      <c r="G25" s="40" t="s">
        <v>132</v>
      </c>
      <c r="H25" s="187">
        <v>0</v>
      </c>
      <c r="I25" s="41"/>
      <c r="J25" s="36"/>
      <c r="K25" s="36"/>
      <c r="L25" s="38"/>
    </row>
    <row r="26" spans="1:12" ht="16.5" customHeight="1">
      <c r="A26" s="34"/>
      <c r="B26" s="34"/>
      <c r="C26" s="34"/>
      <c r="D26" s="34"/>
      <c r="E26" s="34">
        <v>302</v>
      </c>
      <c r="F26" s="34">
        <v>24</v>
      </c>
      <c r="G26" s="40" t="s">
        <v>281</v>
      </c>
      <c r="H26" s="187">
        <v>0</v>
      </c>
      <c r="I26" s="41"/>
      <c r="J26" s="34"/>
      <c r="K26" s="36"/>
      <c r="L26" s="34"/>
    </row>
    <row r="27" spans="1:12" ht="16.5" customHeight="1">
      <c r="A27" s="34"/>
      <c r="B27" s="34"/>
      <c r="C27" s="34"/>
      <c r="D27" s="34"/>
      <c r="E27" s="34">
        <v>302</v>
      </c>
      <c r="F27" s="34">
        <v>25</v>
      </c>
      <c r="G27" s="40" t="s">
        <v>266</v>
      </c>
      <c r="H27" s="187">
        <v>0</v>
      </c>
      <c r="I27" s="35"/>
      <c r="J27" s="36"/>
      <c r="K27" s="36"/>
      <c r="L27" s="34"/>
    </row>
    <row r="28" spans="1:12" ht="16.5" customHeight="1">
      <c r="A28" s="34"/>
      <c r="B28" s="34"/>
      <c r="C28" s="34"/>
      <c r="D28" s="34"/>
      <c r="E28" s="34">
        <v>302</v>
      </c>
      <c r="F28" s="34">
        <v>26</v>
      </c>
      <c r="G28" s="40" t="s">
        <v>258</v>
      </c>
      <c r="H28" s="187">
        <v>0</v>
      </c>
      <c r="I28" s="41"/>
      <c r="J28" s="36"/>
      <c r="K28" s="36"/>
      <c r="L28" s="34"/>
    </row>
    <row r="29" spans="1:12" ht="16.5" customHeight="1">
      <c r="A29" s="34"/>
      <c r="B29" s="34"/>
      <c r="C29" s="34"/>
      <c r="D29" s="34"/>
      <c r="E29" s="34">
        <v>302</v>
      </c>
      <c r="F29" s="34">
        <v>27</v>
      </c>
      <c r="G29" s="42" t="s">
        <v>164</v>
      </c>
      <c r="H29" s="187">
        <v>0</v>
      </c>
      <c r="I29" s="41"/>
      <c r="J29" s="34"/>
      <c r="K29" s="36"/>
      <c r="L29" s="34"/>
    </row>
    <row r="30" spans="1:12" ht="16.5" customHeight="1">
      <c r="A30" s="34"/>
      <c r="B30" s="34"/>
      <c r="C30" s="34"/>
      <c r="D30" s="34"/>
      <c r="E30" s="34">
        <v>302</v>
      </c>
      <c r="F30" s="34">
        <v>28</v>
      </c>
      <c r="G30" s="40" t="s">
        <v>192</v>
      </c>
      <c r="H30" s="187">
        <v>0</v>
      </c>
      <c r="I30" s="41"/>
      <c r="J30" s="36"/>
      <c r="K30" s="36"/>
      <c r="L30" s="34"/>
    </row>
    <row r="31" spans="1:12" ht="16.5" customHeight="1">
      <c r="A31" s="34"/>
      <c r="B31" s="34"/>
      <c r="C31" s="34"/>
      <c r="D31" s="34"/>
      <c r="E31" s="34">
        <v>302</v>
      </c>
      <c r="F31" s="34">
        <v>29</v>
      </c>
      <c r="G31" s="40" t="s">
        <v>71</v>
      </c>
      <c r="H31" s="187">
        <v>0</v>
      </c>
      <c r="I31" s="41"/>
      <c r="J31" s="36"/>
      <c r="K31" s="34"/>
      <c r="L31" s="34"/>
    </row>
    <row r="32" spans="1:12" ht="16.5" customHeight="1">
      <c r="A32" s="34"/>
      <c r="B32" s="34"/>
      <c r="C32" s="34"/>
      <c r="D32" s="34"/>
      <c r="E32" s="34">
        <v>302</v>
      </c>
      <c r="F32" s="34">
        <v>31</v>
      </c>
      <c r="G32" s="40" t="s">
        <v>279</v>
      </c>
      <c r="H32" s="187">
        <v>6.6025</v>
      </c>
      <c r="I32" s="41"/>
      <c r="J32" s="36"/>
      <c r="K32" s="36"/>
      <c r="L32" s="34"/>
    </row>
    <row r="33" spans="1:12" ht="16.5" customHeight="1">
      <c r="A33" s="34"/>
      <c r="B33" s="34"/>
      <c r="C33" s="34"/>
      <c r="D33" s="34"/>
      <c r="E33" s="34">
        <v>302</v>
      </c>
      <c r="F33" s="34">
        <v>39</v>
      </c>
      <c r="G33" s="40" t="s">
        <v>183</v>
      </c>
      <c r="H33" s="187">
        <v>13.74</v>
      </c>
      <c r="I33" s="41"/>
      <c r="J33" s="34"/>
      <c r="K33" s="36"/>
      <c r="L33" s="34"/>
    </row>
    <row r="34" spans="1:12" ht="16.5" customHeight="1">
      <c r="A34" s="34"/>
      <c r="B34" s="34"/>
      <c r="C34" s="34"/>
      <c r="D34" s="34"/>
      <c r="E34" s="34">
        <v>302</v>
      </c>
      <c r="F34" s="34">
        <v>40</v>
      </c>
      <c r="G34" s="40" t="s">
        <v>285</v>
      </c>
      <c r="H34" s="187">
        <v>0</v>
      </c>
      <c r="I34" s="41"/>
      <c r="J34" s="36"/>
      <c r="K34" s="34"/>
      <c r="L34" s="34"/>
    </row>
    <row r="35" spans="1:12" ht="16.5" customHeight="1">
      <c r="A35" s="34"/>
      <c r="B35" s="34"/>
      <c r="C35" s="34"/>
      <c r="D35" s="34"/>
      <c r="E35" s="34">
        <v>302</v>
      </c>
      <c r="F35" s="34">
        <v>99</v>
      </c>
      <c r="G35" s="40" t="s">
        <v>215</v>
      </c>
      <c r="H35" s="130">
        <f>H8-SUM(H9:H34)</f>
        <v>0</v>
      </c>
      <c r="I35" s="35"/>
      <c r="J35" s="34"/>
      <c r="K35" s="34"/>
      <c r="L35" s="34"/>
    </row>
  </sheetData>
  <sheetProtection/>
  <mergeCells count="9">
    <mergeCell ref="I4:J5"/>
    <mergeCell ref="K4:K6"/>
    <mergeCell ref="L4:L6"/>
    <mergeCell ref="E4:F5"/>
    <mergeCell ref="G4:G6"/>
    <mergeCell ref="H4:H6"/>
    <mergeCell ref="A4:B5"/>
    <mergeCell ref="C4:C6"/>
    <mergeCell ref="D4:D6"/>
  </mergeCells>
  <printOptions gridLines="1"/>
  <pageMargins left="0.19685039370078738" right="0.19685039370078738" top="0.19685039370078738" bottom="0.39370078740157477" header="0.19685039370078738" footer="0.19685039370078738"/>
  <pageSetup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8.16015625" style="0" customWidth="1"/>
    <col min="3" max="3" width="36.83203125" style="0" customWidth="1"/>
    <col min="4" max="6" width="31" style="0" customWidth="1"/>
    <col min="7" max="256" width="9.16015625" style="0" customWidth="1"/>
  </cols>
  <sheetData>
    <row r="1" spans="1:6" ht="10.5" customHeight="1">
      <c r="A1" s="12"/>
      <c r="B1" s="12"/>
      <c r="C1" s="6"/>
      <c r="D1" s="13"/>
      <c r="E1" s="13"/>
      <c r="F1" s="3" t="s">
        <v>195</v>
      </c>
    </row>
    <row r="2" spans="1:6" ht="32.25" customHeight="1">
      <c r="A2" s="7" t="s">
        <v>269</v>
      </c>
      <c r="B2" s="7"/>
      <c r="C2" s="27"/>
      <c r="D2" s="27"/>
      <c r="E2" s="27"/>
      <c r="F2" s="27"/>
    </row>
    <row r="3" spans="1:6" ht="25.5" customHeight="1">
      <c r="A3" s="186" t="s">
        <v>90</v>
      </c>
      <c r="B3" s="67"/>
      <c r="C3" s="6"/>
      <c r="D3" s="13"/>
      <c r="E3" s="13"/>
      <c r="F3" s="5" t="s">
        <v>142</v>
      </c>
    </row>
    <row r="4" spans="1:6" ht="18" customHeight="1">
      <c r="A4" s="136" t="s">
        <v>280</v>
      </c>
      <c r="B4" s="136"/>
      <c r="C4" s="140" t="s">
        <v>87</v>
      </c>
      <c r="D4" s="136" t="s">
        <v>226</v>
      </c>
      <c r="E4" s="136" t="s">
        <v>26</v>
      </c>
      <c r="F4" s="137" t="s">
        <v>168</v>
      </c>
    </row>
    <row r="5" spans="1:6" ht="18" customHeight="1">
      <c r="A5" s="139" t="s">
        <v>112</v>
      </c>
      <c r="B5" s="139" t="s">
        <v>199</v>
      </c>
      <c r="C5" s="140"/>
      <c r="D5" s="136"/>
      <c r="E5" s="136"/>
      <c r="F5" s="137"/>
    </row>
    <row r="6" spans="1:9" ht="18" customHeight="1">
      <c r="A6" s="141" t="s">
        <v>178</v>
      </c>
      <c r="B6" s="141" t="s">
        <v>178</v>
      </c>
      <c r="C6" s="141" t="s">
        <v>178</v>
      </c>
      <c r="D6" s="138">
        <v>1</v>
      </c>
      <c r="E6" s="138">
        <v>2</v>
      </c>
      <c r="F6" s="138">
        <v>3</v>
      </c>
      <c r="I6" s="6"/>
    </row>
    <row r="7" spans="1:7" ht="23.25" customHeight="1">
      <c r="A7" s="181"/>
      <c r="B7" s="181"/>
      <c r="C7" s="181" t="s">
        <v>68</v>
      </c>
      <c r="D7" s="180">
        <v>483.3595</v>
      </c>
      <c r="E7" s="180">
        <v>440.3595</v>
      </c>
      <c r="F7" s="180">
        <v>43</v>
      </c>
      <c r="G7" s="6"/>
    </row>
    <row r="8" spans="1:6" ht="23.25" customHeight="1">
      <c r="A8" s="181" t="s">
        <v>222</v>
      </c>
      <c r="B8" s="181"/>
      <c r="C8" s="181" t="s">
        <v>153</v>
      </c>
      <c r="D8" s="180">
        <v>404.4048</v>
      </c>
      <c r="E8" s="180">
        <v>404.4048</v>
      </c>
      <c r="F8" s="180">
        <v>0</v>
      </c>
    </row>
    <row r="9" spans="1:6" ht="23.25" customHeight="1">
      <c r="A9" s="181" t="s">
        <v>139</v>
      </c>
      <c r="B9" s="181" t="s">
        <v>216</v>
      </c>
      <c r="C9" s="181" t="s">
        <v>237</v>
      </c>
      <c r="D9" s="180">
        <v>158.8032</v>
      </c>
      <c r="E9" s="180">
        <v>158.8032</v>
      </c>
      <c r="F9" s="180">
        <v>0</v>
      </c>
    </row>
    <row r="10" spans="1:6" ht="23.25" customHeight="1">
      <c r="A10" s="181" t="s">
        <v>139</v>
      </c>
      <c r="B10" s="181" t="s">
        <v>148</v>
      </c>
      <c r="C10" s="181" t="s">
        <v>128</v>
      </c>
      <c r="D10" s="180">
        <v>80.2524</v>
      </c>
      <c r="E10" s="180">
        <v>80.2524</v>
      </c>
      <c r="F10" s="180">
        <v>0</v>
      </c>
    </row>
    <row r="11" spans="1:6" ht="23.25" customHeight="1">
      <c r="A11" s="181" t="s">
        <v>139</v>
      </c>
      <c r="B11" s="181" t="s">
        <v>77</v>
      </c>
      <c r="C11" s="181" t="s">
        <v>284</v>
      </c>
      <c r="D11" s="180">
        <v>5.3855</v>
      </c>
      <c r="E11" s="180">
        <v>5.3855</v>
      </c>
      <c r="F11" s="180">
        <v>0</v>
      </c>
    </row>
    <row r="12" spans="1:6" ht="23.25" customHeight="1">
      <c r="A12" s="181" t="s">
        <v>139</v>
      </c>
      <c r="B12" s="181" t="s">
        <v>78</v>
      </c>
      <c r="C12" s="181" t="s">
        <v>81</v>
      </c>
      <c r="D12" s="180">
        <v>20.766</v>
      </c>
      <c r="E12" s="180">
        <v>20.766</v>
      </c>
      <c r="F12" s="180">
        <v>0</v>
      </c>
    </row>
    <row r="13" spans="1:6" ht="23.25" customHeight="1">
      <c r="A13" s="181" t="s">
        <v>139</v>
      </c>
      <c r="B13" s="181" t="s">
        <v>1</v>
      </c>
      <c r="C13" s="181" t="s">
        <v>5</v>
      </c>
      <c r="D13" s="180">
        <v>73.3657</v>
      </c>
      <c r="E13" s="180">
        <v>73.3657</v>
      </c>
      <c r="F13" s="180">
        <v>0</v>
      </c>
    </row>
    <row r="14" spans="1:6" ht="23.25" customHeight="1">
      <c r="A14" s="181" t="s">
        <v>139</v>
      </c>
      <c r="B14" s="181" t="s">
        <v>97</v>
      </c>
      <c r="C14" s="181" t="s">
        <v>48</v>
      </c>
      <c r="D14" s="180">
        <v>16.3559</v>
      </c>
      <c r="E14" s="180">
        <v>16.3559</v>
      </c>
      <c r="F14" s="180">
        <v>0</v>
      </c>
    </row>
    <row r="15" spans="1:6" ht="23.25" customHeight="1">
      <c r="A15" s="181" t="s">
        <v>139</v>
      </c>
      <c r="B15" s="181" t="s">
        <v>232</v>
      </c>
      <c r="C15" s="181" t="s">
        <v>162</v>
      </c>
      <c r="D15" s="180">
        <v>1.4992</v>
      </c>
      <c r="E15" s="180">
        <v>1.4992</v>
      </c>
      <c r="F15" s="180">
        <v>0</v>
      </c>
    </row>
    <row r="16" spans="1:6" ht="23.25" customHeight="1">
      <c r="A16" s="181" t="s">
        <v>139</v>
      </c>
      <c r="B16" s="181" t="s">
        <v>23</v>
      </c>
      <c r="C16" s="181" t="s">
        <v>223</v>
      </c>
      <c r="D16" s="180">
        <v>43.1769</v>
      </c>
      <c r="E16" s="180">
        <v>43.1769</v>
      </c>
      <c r="F16" s="180">
        <v>0</v>
      </c>
    </row>
    <row r="17" spans="1:6" ht="23.25" customHeight="1">
      <c r="A17" s="181" t="s">
        <v>139</v>
      </c>
      <c r="B17" s="181" t="s">
        <v>20</v>
      </c>
      <c r="C17" s="181" t="s">
        <v>115</v>
      </c>
      <c r="D17" s="180">
        <v>4.8</v>
      </c>
      <c r="E17" s="180">
        <v>4.8</v>
      </c>
      <c r="F17" s="180">
        <v>0</v>
      </c>
    </row>
    <row r="18" spans="1:6" ht="23.25" customHeight="1">
      <c r="A18" s="181" t="s">
        <v>152</v>
      </c>
      <c r="B18" s="181"/>
      <c r="C18" s="181" t="s">
        <v>182</v>
      </c>
      <c r="D18" s="180">
        <v>76.0245</v>
      </c>
      <c r="E18" s="180">
        <v>33.0245</v>
      </c>
      <c r="F18" s="180">
        <v>43</v>
      </c>
    </row>
    <row r="19" spans="1:6" ht="23.25" customHeight="1">
      <c r="A19" s="181" t="s">
        <v>74</v>
      </c>
      <c r="B19" s="181" t="s">
        <v>216</v>
      </c>
      <c r="C19" s="181" t="s">
        <v>119</v>
      </c>
      <c r="D19" s="180">
        <v>15.685</v>
      </c>
      <c r="E19" s="180">
        <v>10.39</v>
      </c>
      <c r="F19" s="180">
        <v>5.295</v>
      </c>
    </row>
    <row r="20" spans="1:6" ht="23.25" customHeight="1">
      <c r="A20" s="181" t="s">
        <v>74</v>
      </c>
      <c r="B20" s="181" t="s">
        <v>148</v>
      </c>
      <c r="C20" s="181" t="s">
        <v>268</v>
      </c>
      <c r="D20" s="180">
        <v>6.6708</v>
      </c>
      <c r="E20" s="180">
        <v>0</v>
      </c>
      <c r="F20" s="180">
        <v>6.6708</v>
      </c>
    </row>
    <row r="21" spans="1:6" ht="23.25" customHeight="1">
      <c r="A21" s="181" t="s">
        <v>74</v>
      </c>
      <c r="B21" s="181" t="s">
        <v>78</v>
      </c>
      <c r="C21" s="181" t="s">
        <v>248</v>
      </c>
      <c r="D21" s="180">
        <v>3.217</v>
      </c>
      <c r="E21" s="180">
        <v>2.292</v>
      </c>
      <c r="F21" s="180">
        <v>0.925</v>
      </c>
    </row>
    <row r="22" spans="1:6" ht="23.25" customHeight="1">
      <c r="A22" s="181" t="s">
        <v>74</v>
      </c>
      <c r="B22" s="181" t="s">
        <v>163</v>
      </c>
      <c r="C22" s="181" t="s">
        <v>270</v>
      </c>
      <c r="D22" s="180">
        <v>15.467</v>
      </c>
      <c r="E22" s="180">
        <v>0</v>
      </c>
      <c r="F22" s="180">
        <v>15.467</v>
      </c>
    </row>
    <row r="23" spans="1:6" ht="23.25" customHeight="1">
      <c r="A23" s="181" t="s">
        <v>74</v>
      </c>
      <c r="B23" s="181" t="s">
        <v>167</v>
      </c>
      <c r="C23" s="181" t="s">
        <v>0</v>
      </c>
      <c r="D23" s="180">
        <v>5.1192</v>
      </c>
      <c r="E23" s="180">
        <v>0</v>
      </c>
      <c r="F23" s="180">
        <v>5.1192</v>
      </c>
    </row>
    <row r="24" spans="1:6" ht="23.25" customHeight="1">
      <c r="A24" s="181" t="s">
        <v>74</v>
      </c>
      <c r="B24" s="181" t="s">
        <v>233</v>
      </c>
      <c r="C24" s="181" t="s">
        <v>67</v>
      </c>
      <c r="D24" s="180">
        <v>1.265</v>
      </c>
      <c r="E24" s="180">
        <v>0</v>
      </c>
      <c r="F24" s="180">
        <v>1.265</v>
      </c>
    </row>
    <row r="25" spans="1:6" ht="23.25" customHeight="1">
      <c r="A25" s="181" t="s">
        <v>74</v>
      </c>
      <c r="B25" s="181" t="s">
        <v>19</v>
      </c>
      <c r="C25" s="181" t="s">
        <v>194</v>
      </c>
      <c r="D25" s="180">
        <v>2.358</v>
      </c>
      <c r="E25" s="180">
        <v>0</v>
      </c>
      <c r="F25" s="180">
        <v>2.358</v>
      </c>
    </row>
    <row r="26" spans="1:6" ht="23.25" customHeight="1">
      <c r="A26" s="181" t="s">
        <v>74</v>
      </c>
      <c r="B26" s="181" t="s">
        <v>177</v>
      </c>
      <c r="C26" s="181" t="s">
        <v>54</v>
      </c>
      <c r="D26" s="180">
        <v>4.5</v>
      </c>
      <c r="E26" s="180">
        <v>0</v>
      </c>
      <c r="F26" s="180">
        <v>4.5</v>
      </c>
    </row>
    <row r="27" spans="1:6" ht="23.25" customHeight="1">
      <c r="A27" s="181" t="s">
        <v>74</v>
      </c>
      <c r="B27" s="181" t="s">
        <v>64</v>
      </c>
      <c r="C27" s="181" t="s">
        <v>96</v>
      </c>
      <c r="D27" s="180">
        <v>8.0025</v>
      </c>
      <c r="E27" s="180">
        <v>6.6025</v>
      </c>
      <c r="F27" s="180">
        <v>1.4</v>
      </c>
    </row>
    <row r="28" spans="1:6" ht="23.25" customHeight="1">
      <c r="A28" s="181" t="s">
        <v>74</v>
      </c>
      <c r="B28" s="181" t="s">
        <v>63</v>
      </c>
      <c r="C28" s="181" t="s">
        <v>274</v>
      </c>
      <c r="D28" s="180">
        <v>13.74</v>
      </c>
      <c r="E28" s="180">
        <v>13.74</v>
      </c>
      <c r="F28" s="180">
        <v>0</v>
      </c>
    </row>
    <row r="29" spans="1:6" ht="23.25" customHeight="1">
      <c r="A29" s="181" t="s">
        <v>85</v>
      </c>
      <c r="B29" s="181"/>
      <c r="C29" s="181" t="s">
        <v>13</v>
      </c>
      <c r="D29" s="180">
        <v>2.9302</v>
      </c>
      <c r="E29" s="180">
        <v>2.9302</v>
      </c>
      <c r="F29" s="180">
        <v>0</v>
      </c>
    </row>
    <row r="30" spans="1:6" ht="23.25" customHeight="1">
      <c r="A30" s="181" t="s">
        <v>278</v>
      </c>
      <c r="B30" s="181" t="s">
        <v>148</v>
      </c>
      <c r="C30" s="181" t="s">
        <v>86</v>
      </c>
      <c r="D30" s="180">
        <v>0.9202</v>
      </c>
      <c r="E30" s="180">
        <v>0.9202</v>
      </c>
      <c r="F30" s="180">
        <v>0</v>
      </c>
    </row>
    <row r="31" spans="1:6" ht="23.25" customHeight="1">
      <c r="A31" s="181" t="s">
        <v>278</v>
      </c>
      <c r="B31" s="181" t="s">
        <v>213</v>
      </c>
      <c r="C31" s="181" t="s">
        <v>62</v>
      </c>
      <c r="D31" s="180">
        <v>1.908</v>
      </c>
      <c r="E31" s="180">
        <v>1.908</v>
      </c>
      <c r="F31" s="180">
        <v>0</v>
      </c>
    </row>
    <row r="32" spans="1:6" ht="23.25" customHeight="1">
      <c r="A32" s="181" t="s">
        <v>278</v>
      </c>
      <c r="B32" s="181" t="s">
        <v>212</v>
      </c>
      <c r="C32" s="181" t="s">
        <v>22</v>
      </c>
      <c r="D32" s="180">
        <v>0.102</v>
      </c>
      <c r="E32" s="180">
        <v>0.102</v>
      </c>
      <c r="F32" s="180">
        <v>0</v>
      </c>
    </row>
  </sheetData>
  <sheetProtection/>
  <mergeCells count="5">
    <mergeCell ref="D4:D5"/>
    <mergeCell ref="E4:E5"/>
    <mergeCell ref="F4:F5"/>
    <mergeCell ref="C4:C5"/>
    <mergeCell ref="A4:B4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58</v>
      </c>
    </row>
    <row r="2" spans="1:18" ht="32.25" customHeight="1">
      <c r="A2" s="7" t="s">
        <v>120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83" t="s">
        <v>90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142</v>
      </c>
    </row>
    <row r="4" spans="1:18" ht="19.5" customHeight="1">
      <c r="A4" s="17" t="s">
        <v>99</v>
      </c>
      <c r="B4" s="16" t="s">
        <v>255</v>
      </c>
      <c r="C4" s="16" t="s">
        <v>226</v>
      </c>
      <c r="D4" s="16" t="s">
        <v>26</v>
      </c>
      <c r="E4" s="16"/>
      <c r="F4" s="16"/>
      <c r="G4" s="17"/>
      <c r="H4" s="18" t="s">
        <v>168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68</v>
      </c>
      <c r="E5" s="11" t="s">
        <v>153</v>
      </c>
      <c r="F5" s="11" t="s">
        <v>182</v>
      </c>
      <c r="G5" s="11" t="s">
        <v>13</v>
      </c>
      <c r="H5" s="22" t="s">
        <v>68</v>
      </c>
      <c r="I5" s="23" t="s">
        <v>153</v>
      </c>
      <c r="J5" s="23" t="s">
        <v>182</v>
      </c>
      <c r="K5" s="23" t="s">
        <v>13</v>
      </c>
      <c r="L5" s="106" t="s">
        <v>220</v>
      </c>
      <c r="M5" s="106" t="s">
        <v>283</v>
      </c>
      <c r="N5" s="106" t="s">
        <v>166</v>
      </c>
      <c r="O5" s="106" t="s">
        <v>250</v>
      </c>
      <c r="P5" s="106" t="s">
        <v>241</v>
      </c>
      <c r="Q5" s="106" t="s">
        <v>117</v>
      </c>
      <c r="R5" s="24" t="s">
        <v>12</v>
      </c>
    </row>
    <row r="6" spans="1:18" ht="18" customHeight="1">
      <c r="A6" s="10" t="s">
        <v>178</v>
      </c>
      <c r="B6" s="10" t="s">
        <v>178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82"/>
      <c r="B7" s="181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Q8" s="6"/>
      <c r="R8" s="6"/>
    </row>
    <row r="9" spans="2:18" ht="9.75" customHeight="1">
      <c r="B9" s="6"/>
      <c r="C9" s="6"/>
      <c r="H9" s="6"/>
      <c r="L9" s="6"/>
      <c r="M9" s="6"/>
      <c r="N9" s="6"/>
      <c r="O9" s="6"/>
      <c r="P9" s="6"/>
      <c r="Q9" s="6"/>
      <c r="R9" s="6"/>
    </row>
    <row r="10" spans="3:18" ht="9.75" customHeight="1">
      <c r="C10" s="6"/>
      <c r="E10" s="6"/>
      <c r="G10" s="6"/>
      <c r="I10" s="6"/>
      <c r="L10" s="6"/>
      <c r="M10" s="6"/>
      <c r="N10" s="6"/>
      <c r="O10" s="6"/>
      <c r="P10" s="6"/>
      <c r="Q10" s="6"/>
      <c r="R10" s="6"/>
    </row>
    <row r="11" spans="8:18" ht="9.75" customHeight="1">
      <c r="H11" s="6"/>
      <c r="M11" s="6"/>
      <c r="O11" s="6"/>
      <c r="P11" s="6"/>
      <c r="Q11" s="6"/>
      <c r="R11" s="6"/>
    </row>
    <row r="12" spans="3:17" ht="9.75" customHeight="1">
      <c r="C12" s="6"/>
      <c r="F12" s="6"/>
      <c r="I12" s="6"/>
      <c r="M12" s="6"/>
      <c r="N12" s="6"/>
      <c r="Q12" s="6"/>
    </row>
    <row r="13" spans="2:17" ht="9.75" customHeight="1">
      <c r="B13" s="6"/>
      <c r="C13" s="6"/>
      <c r="H13" s="6"/>
      <c r="N13" s="6"/>
      <c r="O13" s="6"/>
      <c r="P13" s="6"/>
      <c r="Q13" s="6"/>
    </row>
    <row r="14" spans="3:17" ht="9.75" customHeight="1">
      <c r="C14" s="6"/>
      <c r="I14" s="6"/>
      <c r="J14" s="6"/>
      <c r="M14" s="6"/>
      <c r="N14" s="6"/>
      <c r="Q14" s="6"/>
    </row>
    <row r="15" spans="6:18" ht="9.75" customHeight="1">
      <c r="F15" s="6"/>
      <c r="Q15" s="6"/>
      <c r="R15" s="6"/>
    </row>
    <row r="16" spans="6:17" ht="9.75" customHeight="1">
      <c r="F16" s="6"/>
      <c r="P16" s="6"/>
      <c r="Q16" s="6"/>
    </row>
    <row r="17" ht="9.75" customHeight="1"/>
    <row r="18" ht="9.75" customHeight="1"/>
    <row r="19" ht="12.75" customHeight="1">
      <c r="Q19" s="6"/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3.33203125" style="0" customWidth="1"/>
    <col min="3" max="5" width="27.66015625" style="0" customWidth="1"/>
    <col min="6" max="256" width="9.16015625" style="0" customWidth="1"/>
  </cols>
  <sheetData>
    <row r="1" spans="2:5" ht="24" customHeight="1">
      <c r="B1" s="2"/>
      <c r="C1" s="2"/>
      <c r="D1" s="2"/>
      <c r="E1" s="3" t="s">
        <v>58</v>
      </c>
    </row>
    <row r="2" spans="2:5" ht="24" customHeight="1">
      <c r="B2" s="7" t="s">
        <v>251</v>
      </c>
      <c r="C2" s="43"/>
      <c r="D2" s="43"/>
      <c r="E2" s="44"/>
    </row>
    <row r="3" spans="2:11" ht="24" customHeight="1">
      <c r="B3" s="2"/>
      <c r="C3" s="2"/>
      <c r="D3" s="2"/>
      <c r="E3" s="45"/>
      <c r="K3" s="46" t="s">
        <v>211</v>
      </c>
    </row>
    <row r="4" spans="2:20" ht="24" customHeight="1">
      <c r="B4" s="190" t="s">
        <v>90</v>
      </c>
      <c r="C4" s="2"/>
      <c r="D4" s="2"/>
      <c r="E4" s="5" t="s">
        <v>142</v>
      </c>
      <c r="J4" s="6"/>
      <c r="K4" s="6"/>
      <c r="Q4" s="47" t="s">
        <v>246</v>
      </c>
      <c r="R4" s="6"/>
      <c r="T4" s="6"/>
    </row>
    <row r="5" spans="2:10" ht="39" customHeight="1">
      <c r="B5" s="153" t="s">
        <v>108</v>
      </c>
      <c r="C5" s="158" t="s">
        <v>249</v>
      </c>
      <c r="D5" s="154" t="s">
        <v>256</v>
      </c>
      <c r="E5" s="154" t="s">
        <v>149</v>
      </c>
      <c r="I5" s="6"/>
      <c r="J5" s="6"/>
    </row>
    <row r="6" spans="2:5" ht="24" customHeight="1">
      <c r="B6" s="155" t="s">
        <v>84</v>
      </c>
      <c r="C6" s="161">
        <v>1</v>
      </c>
      <c r="D6" s="161">
        <v>2</v>
      </c>
      <c r="E6" s="154">
        <v>3</v>
      </c>
    </row>
    <row r="7" spans="2:20" ht="24" customHeight="1">
      <c r="B7" s="156" t="s">
        <v>209</v>
      </c>
      <c r="C7" s="162"/>
      <c r="D7" s="163">
        <f>D8+D9+D10</f>
        <v>10.3605</v>
      </c>
      <c r="E7" s="157" t="e">
        <f>(D7-C7)/C7</f>
        <v>#DIV/0!</v>
      </c>
      <c r="J7" s="151"/>
      <c r="T7" s="6"/>
    </row>
    <row r="8" spans="2:5" ht="24" customHeight="1">
      <c r="B8" s="156" t="s">
        <v>218</v>
      </c>
      <c r="C8" s="162"/>
      <c r="D8" s="174">
        <v>0</v>
      </c>
      <c r="E8" s="159" t="e">
        <f>(D8-C8)/C8</f>
        <v>#DIV/0!</v>
      </c>
    </row>
    <row r="9" spans="2:19" ht="24" customHeight="1">
      <c r="B9" s="156" t="s">
        <v>188</v>
      </c>
      <c r="C9" s="162"/>
      <c r="D9" s="174">
        <v>2.358</v>
      </c>
      <c r="E9" s="160" t="e">
        <f>(D9-C9)/C9</f>
        <v>#DIV/0!</v>
      </c>
      <c r="S9" s="6"/>
    </row>
    <row r="10" spans="2:18" ht="24" customHeight="1">
      <c r="B10" s="156" t="s">
        <v>210</v>
      </c>
      <c r="C10" s="162"/>
      <c r="D10" s="164">
        <f>D11+D12</f>
        <v>8.0025</v>
      </c>
      <c r="E10" s="157" t="e">
        <f>(D10-C10)/C10</f>
        <v>#DIV/0!</v>
      </c>
      <c r="R10" s="6"/>
    </row>
    <row r="11" spans="2:5" ht="24" customHeight="1">
      <c r="B11" s="156" t="s">
        <v>21</v>
      </c>
      <c r="C11" s="162"/>
      <c r="D11" s="174">
        <v>8.0025</v>
      </c>
      <c r="E11" s="159" t="e">
        <f>(D11-C11)/C11</f>
        <v>#DIV/0!</v>
      </c>
    </row>
    <row r="12" spans="2:5" ht="24" customHeight="1">
      <c r="B12" s="156" t="s">
        <v>38</v>
      </c>
      <c r="C12" s="162"/>
      <c r="D12" s="174">
        <v>0</v>
      </c>
      <c r="E12" s="157" t="e">
        <f>(D12-C12)/C12</f>
        <v>#DIV/0!</v>
      </c>
    </row>
    <row r="13" spans="2:5" ht="33" customHeight="1">
      <c r="B13" s="98" t="s">
        <v>94</v>
      </c>
      <c r="C13" s="98"/>
      <c r="D13" s="152"/>
      <c r="E13" s="98"/>
    </row>
    <row r="14" spans="2:5" ht="33" customHeight="1">
      <c r="B14" s="98"/>
      <c r="C14" s="98"/>
      <c r="D14" s="98"/>
      <c r="E14" s="98"/>
    </row>
  </sheetData>
  <sheetProtection/>
  <mergeCells count="1">
    <mergeCell ref="B13:E14"/>
  </mergeCells>
  <printOptions gridLines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